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4b59d3e591412e4b/Analytics/Excel/"/>
    </mc:Choice>
  </mc:AlternateContent>
  <xr:revisionPtr revIDLastSave="30" documentId="8_{C26E5431-D9B6-4ED8-B741-130A3259986C}" xr6:coauthVersionLast="47" xr6:coauthVersionMax="47" xr10:uidLastSave="{B05A8EA9-B856-4EC7-8B61-62C7DBB84FE0}"/>
  <bookViews>
    <workbookView xWindow="-108" yWindow="-108" windowWidth="23256" windowHeight="12576" activeTab="3" xr2:uid="{00000000-000D-0000-FFFF-FFFF00000000}"/>
  </bookViews>
  <sheets>
    <sheet name="Total Sales" sheetId="18" r:id="rId1"/>
    <sheet name="CountrySales"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96" i="17"/>
  <c r="M212" i="17"/>
  <c r="M228"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J3" i="17"/>
  <c r="O3" i="17" s="1"/>
  <c r="K3" i="17"/>
  <c r="L3" i="17"/>
  <c r="M3" i="17" s="1"/>
  <c r="I4" i="17"/>
  <c r="N4" i="17" s="1"/>
  <c r="J4" i="17"/>
  <c r="O4" i="17" s="1"/>
  <c r="K4" i="17"/>
  <c r="L4" i="17"/>
  <c r="M4" i="17" s="1"/>
  <c r="J2" i="17"/>
  <c r="O2" i="17" s="1"/>
  <c r="K2" i="17"/>
  <c r="L2" i="17"/>
  <c r="M2"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<sst xmlns="http://schemas.openxmlformats.org/spreadsheetml/2006/main" count="11128" uniqueCount="6221">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</sst>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sz val="11"/>
        <color theme="0"/>
        <name val="Calibri"/>
        <family val="2"/>
        <scheme val="minor"/>
      </font>
      <fill>
        <patternFill>
          <bgColor rgb="FF1D0A30"/>
        </patternFill>
      </fill>
      <border diagonalUp="0" diagonalDown="0">
        <left/>
        <right/>
        <top/>
        <bottom/>
        <vertical/>
        <horizontal/>
      </border>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1D0A30"/>
        </patternFill>
      </fill>
      <border diagonalUp="0" diagonalDown="0">
        <left style="thin">
          <color rgb="FF3C1464"/>
        </left>
        <right style="thin">
          <color rgb="FF3C1464"/>
        </right>
        <top style="thin">
          <color rgb="FF3C1464"/>
        </top>
        <bottom style="thin">
          <color rgb="FF3C14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4AE6B46-10E4-45D1-AD9C-F91A02377C85}">
      <tableStyleElement type="wholeTable" dxfId="1"/>
      <tableStyleElement type="headerRow" dxfId="0"/>
    </tableStyle>
    <tableStyle name="Purple Timeline Style" pivot="0" table="0" count="8" xr9:uid="{92D5E005-EAE4-403B-97BB-3022D951A885}">
      <tableStyleElement type="wholeTable" dxfId="4"/>
      <tableStyleElement type="headerRow" dxfId="3"/>
    </tableStyle>
  </tableStyles>
  <colors>
    <mruColors>
      <color rgb="FF1D0A30"/>
      <color rgb="FF0B4110"/>
      <color rgb="FF114B15"/>
      <color rgb="FF3C1464"/>
      <color rgb="FF924BD9"/>
      <color rgb="FF6824AC"/>
      <color rgb="FF8E44D8"/>
      <color rgb="FFDCC5F3"/>
      <color rgb="FF49B9BF"/>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E44D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9E-490D-B597-283CE165B83A}"/>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9E-490D-B597-283CE165B83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9E-490D-B597-283CE165B83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9E-490D-B597-283CE165B83A}"/>
            </c:ext>
          </c:extLst>
        </c:ser>
        <c:dLbls>
          <c:showLegendKey val="0"/>
          <c:showVal val="0"/>
          <c:showCatName val="0"/>
          <c:showSerName val="0"/>
          <c:showPercent val="0"/>
          <c:showBubbleSize val="0"/>
        </c:dLbls>
        <c:smooth val="0"/>
        <c:axId val="218956223"/>
        <c:axId val="218957663"/>
      </c:lineChart>
      <c:catAx>
        <c:axId val="2189562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8957663"/>
        <c:crosses val="autoZero"/>
        <c:auto val="1"/>
        <c:lblAlgn val="ctr"/>
        <c:lblOffset val="100"/>
        <c:noMultiLvlLbl val="0"/>
      </c:catAx>
      <c:valAx>
        <c:axId val="21895766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895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106-45EC-81F3-B3A975FEBCC9}"/>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106-45EC-81F3-B3A975FEBCC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106-45EC-81F3-B3A975FEBCC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106-45EC-81F3-B3A975FEBCC9}"/>
            </c:ext>
          </c:extLst>
        </c:ser>
        <c:dLbls>
          <c:showLegendKey val="0"/>
          <c:showVal val="0"/>
          <c:showCatName val="0"/>
          <c:showSerName val="0"/>
          <c:showPercent val="0"/>
          <c:showBubbleSize val="0"/>
        </c:dLbls>
        <c:smooth val="0"/>
        <c:axId val="218956223"/>
        <c:axId val="218957663"/>
      </c:lineChart>
      <c:catAx>
        <c:axId val="2189562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8957663"/>
        <c:crosses val="autoZero"/>
        <c:auto val="1"/>
        <c:lblAlgn val="ctr"/>
        <c:lblOffset val="100"/>
        <c:noMultiLvlLbl val="0"/>
      </c:catAx>
      <c:valAx>
        <c:axId val="21895766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895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[coffeeOrdersData.xlsx]CountrySales!TotalSales</c:name>
    <c:fmtId val="19"/>
  </c:pivotSource>
  <c:chart>
    <c:title>
      <c:tx>
        <c:rich>
          <a:bodyPr rot="0" spcFirstLastPara="1" vertOverflow="ellipsis" vert="horz" wrap="square" anchor="ctr" anchorCtr="1"/>
          <a:lstStyle/>
          <a:p>
            <a:pPr>
              <a:defRPr sz="1400" b="0" i="0" u="none" strike="noStrike" kern="1200" spc="0" baseline="0">
                <a:solidFill>
                  <a:srgbClr val="1D0A3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D0A30"/>
              </a:solidFill>
              <a:latin typeface="+mn-lt"/>
              <a:ea typeface="+mn-ea"/>
              <a:cs typeface="+mn-cs"/>
            </a:defRPr>
          </a:pPr>
          <a:endParaRPr lang="en-US"/>
        </a:p>
      </c:txPr>
    </c:title>
    <c:autoTitleDeleted val="0"/>
    <c:pivotFmts>
      <c:pivotFmt>
        <c:idx val="0"/>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4110"/>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lumMod val="95000"/>
              </a:schemeClr>
            </a:solidFill>
          </a:ln>
          <a:effectLst/>
        </c:spPr>
      </c:pivotFmt>
      <c:pivotFmt>
        <c:idx val="5"/>
        <c:spPr>
          <a:solidFill>
            <a:srgbClr val="0B4110"/>
          </a:solidFill>
          <a:ln w="25400">
            <a:solidFill>
              <a:schemeClr val="bg1">
                <a:lumMod val="95000"/>
              </a:schemeClr>
            </a:solidFill>
          </a:ln>
          <a:effectLst/>
        </c:spPr>
      </c:pivotFmt>
      <c:pivotFmt>
        <c:idx val="6"/>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95000"/>
              </a:schemeClr>
            </a:solidFill>
          </a:ln>
          <a:effectLst/>
        </c:spPr>
      </c:pivotFmt>
      <c:pivotFmt>
        <c:idx val="8"/>
        <c:spPr>
          <a:solidFill>
            <a:srgbClr val="0B4110"/>
          </a:solidFill>
          <a:ln w="25400">
            <a:solidFill>
              <a:schemeClr val="bg1">
                <a:lumMod val="95000"/>
              </a:schemeClr>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92D050"/>
            </a:solidFill>
            <a:ln w="25400">
              <a:solidFill>
                <a:schemeClr val="bg1">
                  <a:lumMod val="95000"/>
                </a:schemeClr>
              </a:solidFill>
            </a:ln>
            <a:effectLst/>
          </c:spPr>
          <c:invertIfNegative val="0"/>
          <c:dPt>
            <c:idx val="1"/>
            <c:invertIfNegative val="0"/>
            <c:bubble3D val="0"/>
            <c:spPr>
              <a:solidFill>
                <a:srgbClr val="00B050"/>
              </a:solidFill>
              <a:ln w="25400">
                <a:solidFill>
                  <a:schemeClr val="bg1">
                    <a:lumMod val="95000"/>
                  </a:schemeClr>
                </a:solidFill>
              </a:ln>
              <a:effectLst/>
            </c:spPr>
            <c:extLst>
              <c:ext xmlns:c16="http://schemas.microsoft.com/office/drawing/2014/chart" uri="{C3380CC4-5D6E-409C-BE32-E72D297353CC}">
                <c16:uniqueId val="{00000001-6500-4873-8BDB-B69DC37FFF5D}"/>
              </c:ext>
            </c:extLst>
          </c:dPt>
          <c:dPt>
            <c:idx val="2"/>
            <c:invertIfNegative val="0"/>
            <c:bubble3D val="0"/>
            <c:spPr>
              <a:solidFill>
                <a:srgbClr val="0B4110"/>
              </a:solidFill>
              <a:ln w="25400">
                <a:solidFill>
                  <a:schemeClr val="bg1">
                    <a:lumMod val="95000"/>
                  </a:schemeClr>
                </a:solidFill>
              </a:ln>
              <a:effectLst/>
            </c:spPr>
            <c:extLst>
              <c:ext xmlns:c16="http://schemas.microsoft.com/office/drawing/2014/chart" uri="{C3380CC4-5D6E-409C-BE32-E72D297353CC}">
                <c16:uniqueId val="{00000003-6500-4873-8BDB-B69DC37FFF5D}"/>
              </c:ext>
            </c:extLst>
          </c:dPt>
          <c:dLbls>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500-4873-8BDB-B69DC37FFF5D}"/>
            </c:ext>
          </c:extLst>
        </c:ser>
        <c:dLbls>
          <c:dLblPos val="outEnd"/>
          <c:showLegendKey val="0"/>
          <c:showVal val="1"/>
          <c:showCatName val="0"/>
          <c:showSerName val="0"/>
          <c:showPercent val="0"/>
          <c:showBubbleSize val="0"/>
        </c:dLbls>
        <c:gapWidth val="182"/>
        <c:axId val="215653503"/>
        <c:axId val="215646783"/>
      </c:barChart>
      <c:catAx>
        <c:axId val="21565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crossAx val="215646783"/>
        <c:crosses val="autoZero"/>
        <c:auto val="1"/>
        <c:lblAlgn val="ctr"/>
        <c:lblOffset val="100"/>
        <c:noMultiLvlLbl val="0"/>
      </c:catAx>
      <c:valAx>
        <c:axId val="2156467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crossAx val="21565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1D0A3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1D0A3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D0A30"/>
              </a:solidFill>
              <a:latin typeface="+mn-lt"/>
              <a:ea typeface="+mn-ea"/>
              <a:cs typeface="+mn-cs"/>
            </a:defRPr>
          </a:pPr>
          <a:endParaRPr lang="en-US"/>
        </a:p>
      </c:txPr>
    </c:title>
    <c:autoTitleDeleted val="0"/>
    <c:pivotFmts>
      <c:pivotFmt>
        <c:idx val="0"/>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4110"/>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lumMod val="95000"/>
              </a:schemeClr>
            </a:solidFill>
          </a:ln>
          <a:effectLst/>
        </c:spPr>
      </c:pivotFmt>
      <c:pivotFmt>
        <c:idx val="5"/>
        <c:spPr>
          <a:solidFill>
            <a:srgbClr val="0B4110"/>
          </a:solidFill>
          <a:ln w="25400">
            <a:solidFill>
              <a:schemeClr val="bg1">
                <a:lumMod val="95000"/>
              </a:schemeClr>
            </a:solidFill>
          </a:ln>
          <a:effectLst/>
        </c:spPr>
      </c:pivotFmt>
      <c:pivotFmt>
        <c:idx val="6"/>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0-8687-406B-AF83-02AFB841F96A}"/>
              </c:ext>
            </c:extLst>
          </c:dPt>
          <c:dPt>
            <c:idx val="2"/>
            <c:invertIfNegative val="0"/>
            <c:bubble3D val="0"/>
            <c:extLst>
              <c:ext xmlns:c16="http://schemas.microsoft.com/office/drawing/2014/chart" uri="{C3380CC4-5D6E-409C-BE32-E72D297353CC}">
                <c16:uniqueId val="{00000001-8687-406B-AF83-02AFB841F96A}"/>
              </c:ext>
            </c:extLst>
          </c:dPt>
          <c:dLbls>
            <c:spPr>
              <a:noFill/>
              <a:ln>
                <a:noFill/>
              </a:ln>
              <a:effectLst/>
            </c:spPr>
            <c:txPr>
              <a:bodyPr rot="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687-406B-AF83-02AFB841F96A}"/>
            </c:ext>
          </c:extLst>
        </c:ser>
        <c:dLbls>
          <c:dLblPos val="outEnd"/>
          <c:showLegendKey val="0"/>
          <c:showVal val="1"/>
          <c:showCatName val="0"/>
          <c:showSerName val="0"/>
          <c:showPercent val="0"/>
          <c:showBubbleSize val="0"/>
        </c:dLbls>
        <c:gapWidth val="182"/>
        <c:axId val="215653503"/>
        <c:axId val="215646783"/>
      </c:barChart>
      <c:catAx>
        <c:axId val="21565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crossAx val="215646783"/>
        <c:crosses val="autoZero"/>
        <c:auto val="1"/>
        <c:lblAlgn val="ctr"/>
        <c:lblOffset val="100"/>
        <c:noMultiLvlLbl val="0"/>
      </c:catAx>
      <c:valAx>
        <c:axId val="2156467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D0A30"/>
                </a:solidFill>
                <a:latin typeface="+mn-lt"/>
                <a:ea typeface="+mn-ea"/>
                <a:cs typeface="+mn-cs"/>
              </a:defRPr>
            </a:pPr>
            <a:endParaRPr lang="en-US"/>
          </a:p>
        </c:txPr>
        <c:crossAx val="21565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1D0A3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106680</xdr:colOff>
      <xdr:row>9</xdr:row>
      <xdr:rowOff>22860</xdr:rowOff>
    </xdr:from>
    <xdr:to>
      <xdr:col>15</xdr:col>
      <xdr:colOff>281940</xdr:colOff>
      <xdr:row>27</xdr:row>
      <xdr:rowOff>45720</xdr:rowOff>
    </xdr:to>
    <xdr:graphicFrame macro="">
      <xdr:nvGraphicFramePr>
        <xdr:cNvPr id="3" name="Chart 2">
          <a:extLst>
            <a:ext uri="{FF2B5EF4-FFF2-40B4-BE49-F238E27FC236}">
              <a16:creationId xmlns:a16="http://schemas.microsoft.com/office/drawing/2014/main" id="{0908840F-3C86-1909-6804-66DAC1DE6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114300</xdr:colOff>
      <xdr:row>1</xdr:row>
      <xdr:rowOff>99060</xdr:rowOff>
    </xdr:from>
    <xdr:to>
      <xdr:col>15</xdr:col>
      <xdr:colOff>449580</xdr:colOff>
      <xdr:row>9</xdr:row>
      <xdr:rowOff>7620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3437197-F940-DB1B-95B2-80FE0E31D78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34940" y="281940"/>
              <a:ext cx="58216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487680</xdr:colOff>
      <xdr:row>14</xdr:row>
      <xdr:rowOff>60961</xdr:rowOff>
    </xdr:from>
    <xdr:to>
      <xdr:col>18</xdr:col>
      <xdr:colOff>487680</xdr:colOff>
      <xdr:row>19</xdr:row>
      <xdr:rowOff>53340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F61AD02-23E5-A6F9-3E30-77061D04EB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94720" y="262128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510540</xdr:colOff>
      <xdr:row>7</xdr:row>
      <xdr:rowOff>60961</xdr:rowOff>
    </xdr:from>
    <xdr:to>
      <xdr:col>18</xdr:col>
      <xdr:colOff>510540</xdr:colOff>
      <xdr:row>10</xdr:row>
      <xdr:rowOff>152400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BBCFEF0-626E-A632-FD73-31C9037B62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17580" y="1341121"/>
              <a:ext cx="18288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510540</xdr:colOff>
      <xdr:row>1</xdr:row>
      <xdr:rowOff>91441</xdr:rowOff>
    </xdr:from>
    <xdr:to>
      <xdr:col>18</xdr:col>
      <xdr:colOff>510540</xdr:colOff>
      <xdr:row>6</xdr:row>
      <xdr:rowOff>121921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703529F-FFED-2CFD-AA68-4DFAE6BD09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17580" y="27432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AB209EFE-F4B2-3049-697F-D86416EBE115}"/>
            </a:ext>
          </a:extLst>
        </xdr:cNvPr>
        <xdr:cNvSpPr/>
      </xdr:nvSpPr>
      <xdr:spPr>
        <a:xfrm>
          <a:off x="0" y="59267"/>
          <a:ext cx="15358533" cy="558800"/>
        </a:xfrm>
        <a:prstGeom prst="rect">
          <a:avLst/>
        </a:prstGeom>
        <a:solidFill>
          <a:srgbClr val="1D0A30"/>
        </a:solidFill>
        <a:ln>
          <a:solidFill>
            <a:srgbClr val="1D0A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700">
              <a:solidFill>
                <a:schemeClr val="bg1"/>
              </a:solidFill>
            </a:rPr>
            <a:t>Coffee Sales Dashboard</a:t>
          </a:r>
        </a:p>
      </xdr:txBody>
    </xdr:sp>
    <xdr:clientData/>
  </xdr:twoCellAnchor>
  <xdr:twoCellAnchor>
    <xdr:from>
      <xdr:col>0</xdr:col>
      <xdr:colOff>60960</xdr:colOff>
      <xdr:row>14</xdr:row>
      <xdr:rowOff>33868</xdr:rowOff>
    </xdr:from>
    <xdr:to>
      <xdr:col>11</xdr:col>
      <xdr:colOff>347134</xdr:colOff>
      <xdr:row>36</xdr:row>
      <xdr:rowOff>177801</xdr:rowOff>
    </xdr:to>
    <xdr:graphicFrame macro="">
      <xdr:nvGraphicFramePr>
        <xdr:cNvPr id="4" name="Chart 3">
          <a:extLst>
            <a:ext uri="{FF2B5EF4-FFF2-40B4-BE49-F238E27FC236}">
              <a16:creationId xmlns:a16="http://schemas.microsoft.com/office/drawing/2014/main" id="{1FA18CED-998E-4566-BB81-990DE9D3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4</xdr:row>
      <xdr:rowOff>38100</xdr:rowOff>
    </xdr:from>
    <xdr:to>
      <xdr:col>18</xdr:col>
      <xdr:colOff>16934</xdr:colOff>
      <xdr:row>13</xdr:row>
      <xdr:rowOff>169333</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AF6E3CA-C67A-4443-9B8D-C3B86A075BB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3340" y="656167"/>
              <a:ext cx="10445327" cy="18076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160867</xdr:colOff>
      <xdr:row>8</xdr:row>
      <xdr:rowOff>33020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12574C3B-7705-41C9-9DED-4C6FA1F7F8E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081000" y="1396153"/>
              <a:ext cx="2277533" cy="108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67734</xdr:colOff>
      <xdr:row>4</xdr:row>
      <xdr:rowOff>30480</xdr:rowOff>
    </xdr:from>
    <xdr:to>
      <xdr:col>26</xdr:col>
      <xdr:colOff>0</xdr:colOff>
      <xdr:row>8</xdr:row>
      <xdr:rowOff>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11B61678-932D-43D9-BDA3-451EED3B0B8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49467" y="648547"/>
              <a:ext cx="4809066" cy="714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84667</xdr:colOff>
      <xdr:row>8</xdr:row>
      <xdr:rowOff>27094</xdr:rowOff>
    </xdr:from>
    <xdr:to>
      <xdr:col>22</xdr:col>
      <xdr:colOff>127000</xdr:colOff>
      <xdr:row>14</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CAD2BCC-BF9C-41B6-9523-2A2A6B16A0B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66400" y="1390227"/>
              <a:ext cx="2480733" cy="1090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406400</xdr:colOff>
      <xdr:row>14</xdr:row>
      <xdr:rowOff>27940</xdr:rowOff>
    </xdr:from>
    <xdr:to>
      <xdr:col>26</xdr:col>
      <xdr:colOff>0</xdr:colOff>
      <xdr:row>24</xdr:row>
      <xdr:rowOff>59267</xdr:rowOff>
    </xdr:to>
    <xdr:graphicFrame macro="">
      <xdr:nvGraphicFramePr>
        <xdr:cNvPr id="9" name="Chart 8">
          <a:extLst>
            <a:ext uri="{FF2B5EF4-FFF2-40B4-BE49-F238E27FC236}">
              <a16:creationId xmlns:a16="http://schemas.microsoft.com/office/drawing/2014/main" id="{5D62B5DD-5D0D-4090-AF31-73E7DF635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397934</xdr:colOff>
      <xdr:row>24</xdr:row>
      <xdr:rowOff>101600</xdr:rowOff>
    </xdr:from>
    <xdr:to>
      <xdr:col>25</xdr:col>
      <xdr:colOff>601134</xdr:colOff>
      <xdr:row>36</xdr:row>
      <xdr:rowOff>169333</xdr:rowOff>
    </xdr:to>
    <xdr:graphicFrame macro="">
      <xdr:nvGraphicFramePr>
        <xdr:cNvPr id="10" name="Chart 9">
          <a:extLst>
            <a:ext uri="{FF2B5EF4-FFF2-40B4-BE49-F238E27FC236}">
              <a16:creationId xmlns:a16="http://schemas.microsoft.com/office/drawing/2014/main" id="{BC6B9162-E0C6-407F-9646-709F57911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refreshedDate="45497.546898032408" createdVersion="8" refreshedVersion="8" minRefreshableVersion="3" recordCount="1000" xr:uid="{821DF9FF-C250-4490-A38E-9827BEAD0B0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70129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13140-B55C-4CB5-988B-AD276C3FD896}"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71269-2ABF-421D-9558-FE3F9FEF7B9C}"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3">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7" count="1" selected="0">
            <x v="0"/>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B8C48E-FA55-4402-A64F-09A70465D712}"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7" iMeasureFld="0">
      <autoFilter ref="A1">
        <filterColumn colId="0">
          <top10 val="5" filterVal="5"/>
        </filterColumn>
      </autoFilter>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2E54FD-7323-49ED-BA32-F4E414BDD72B}" sourceName="Size">
  <pivotTables>
    <pivotTable tabId="18" name="TotalSales"/>
    <pivotTable tabId="19" name="TotalSales"/>
    <pivotTable tabId="20" name="TotalSales"/>
  </pivotTables>
  <data>
    <tabular pivotCacheId="7701291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7E5FA03-1D67-4FCF-A019-5594E20DF08F}" sourceName="Roast Type Name">
  <pivotTables>
    <pivotTable tabId="18" name="TotalSales"/>
    <pivotTable tabId="19" name="TotalSales"/>
    <pivotTable tabId="20" name="TotalSales"/>
  </pivotTables>
  <data>
    <tabular pivotCacheId="7701291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74BCC60-22CD-4829-9A29-472A95CB0D10}" sourceName="Loyalty Card">
  <pivotTables>
    <pivotTable tabId="18" name="TotalSales"/>
    <pivotTable tabId="19" name="TotalSales"/>
    <pivotTable tabId="20" name="TotalSales"/>
  </pivotTables>
  <data>
    <tabular pivotCacheId="7701291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B4DB933-68A0-41B8-A9AD-16DA6A8B15C8}" cache="Slicer_Size" caption="Size" columnCount="2" style="Purple Slicer" rowHeight="234950"/>
  <slicer name="Roast Type Name" xr10:uid="{763C111D-6BD6-42A8-B3C4-D2EF277E673F}" cache="Slicer_Roast_Type_Name" caption="Roast Type Name" columnCount="3" style="Purple Slicer" rowHeight="234950"/>
  <slicer name="Loyalty Card" xr10:uid="{42BD6FB0-E195-4549-B05A-56523AAC4062}"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D295B71-FF3F-4C06-B1E5-DB75DF51AEE2}" cache="Slicer_Size" caption="Size" columnCount="2" style="Purple Slicer" rowHeight="234950"/>
  <slicer name="Roast Type Name 1" xr10:uid="{3F3889FC-9308-4139-A386-54B53D35256B}" cache="Slicer_Roast_Type_Name" caption="Roast Type Name" columnCount="3" style="Purple Slicer" rowHeight="234950"/>
  <slicer name="Loyalty Card 1" xr10:uid="{C32B79AA-C3C5-4D61-8356-C9BDF3029BD6}"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D8EC0B-FB1D-4134-948A-03E437661983}" name="Orders" displayName="Orders" ref="A1:P1001" totalsRowShown="0" headerRowDxfId="5">
  <autoFilter ref="A1:P1001" xr:uid="{D1D8EC0B-FB1D-4134-948A-03E437661983}"/>
  <tableColumns count="16">
    <tableColumn id="1" xr3:uid="{D56FDC96-23F8-4252-8DE8-F5301AFB2677}" name="Order ID" dataDxfId="15"/>
    <tableColumn id="2" xr3:uid="{682D883D-9272-4507-9AFE-6F418C999EAD}" name="Order Date" dataDxfId="14"/>
    <tableColumn id="3" xr3:uid="{719A676D-87C8-4238-8405-99489675E57D}" name="Customer ID" dataDxfId="13"/>
    <tableColumn id="4" xr3:uid="{87C61BB3-0931-4051-B872-388D5E53972B}" name="Product ID"/>
    <tableColumn id="5" xr3:uid="{092C971F-051F-4753-8D4B-19A70A16D6B6}" name="Quantity" dataDxfId="12"/>
    <tableColumn id="6" xr3:uid="{0FAD24D5-F916-4F73-963A-96F6E9F3E97C}" name="Customer Name" dataDxfId="11">
      <calculatedColumnFormula>VLOOKUP(C2,customers!$A$1:$B$1001, 2, FALSE)</calculatedColumnFormula>
    </tableColumn>
    <tableColumn id="7" xr3:uid="{C42607E7-CBF4-4B42-A44C-E890537B0615}" name="Email" dataDxfId="10">
      <calculatedColumnFormula>IF(VLOOKUP(C2, customers!$A$1:$C$1001,3,FALSE)=0, "", VLOOKUP(C2, customers!$A$1:$C$1001,3,FALSE))</calculatedColumnFormula>
    </tableColumn>
    <tableColumn id="8" xr3:uid="{01DD0EEF-9892-4E1F-AD3A-B54220CC1D5E}" name="Country" dataDxfId="9">
      <calculatedColumnFormula>VLOOKUP(C2,customers!$A:$G, 7, FALSE)</calculatedColumnFormula>
    </tableColumn>
    <tableColumn id="9" xr3:uid="{17B8D500-1BC7-4D1E-B50D-694399107EE9}" name="Coffee Type">
      <calculatedColumnFormula>INDEX(products!$A$1:$G$49,MATCH(orders!$D2,products!$A$1:$A$49,0),MATCH(orders!I$1,products!$A$1:$G$1,0))</calculatedColumnFormula>
    </tableColumn>
    <tableColumn id="10" xr3:uid="{30E8A339-75D4-446C-AC85-B7662DC76999}" name="Roast Type">
      <calculatedColumnFormula>INDEX(products!$A$1:$G$49,MATCH(orders!$D2,products!$A$1:$A$49,0),MATCH(orders!J$1,products!$A$1:$G$1,0))</calculatedColumnFormula>
    </tableColumn>
    <tableColumn id="11" xr3:uid="{11DB5159-E093-4287-A1DE-C10ABC6FB7CC}" name="Size" dataDxfId="8">
      <calculatedColumnFormula>INDEX(products!$A$1:$G$49,MATCH(orders!$D2,products!$A$1:$A$49,0),MATCH(orders!K$1,products!$A$1:$G$1,0))</calculatedColumnFormula>
    </tableColumn>
    <tableColumn id="12" xr3:uid="{0E071369-CDFE-43F1-B958-6AB68C63C49D}" name="Unit Price" dataDxfId="7">
      <calculatedColumnFormula>INDEX(products!$A$1:$G$49,MATCH(orders!$D2,products!$A$1:$A$49,0),MATCH(orders!L$1,products!$A$1:$G$1,0))</calculatedColumnFormula>
    </tableColumn>
    <tableColumn id="13" xr3:uid="{55C896B7-A405-4115-87E3-6E94C66A8B25}" name="Sales" dataDxfId="6">
      <calculatedColumnFormula>L2 * E2</calculatedColumnFormula>
    </tableColumn>
    <tableColumn id="14" xr3:uid="{3B6261AD-A504-4DB4-A283-E3B489BE8372}" name="Coffee Type Name">
      <calculatedColumnFormula>IF(I2="Rob","Robusta",IF(I2="Exc","Excelsa",IF(I2="Ara","Arabica",IF(I2="Lib","Liberica",""))))</calculatedColumnFormula>
    </tableColumn>
    <tableColumn id="15" xr3:uid="{2970FEB4-35C1-4DAE-A277-E4442B854C71}" name="Roast Type Name">
      <calculatedColumnFormula>IF(J2="M","Medium",IF(J2="L", "Light", IF(J2="D", "Dark", "")))</calculatedColumnFormula>
    </tableColumn>
    <tableColumn id="16" xr3:uid="{5A3C8E8F-663F-4DF9-8E1D-4B0199EAC7ED}" name="Loyalty Card" dataDxfId="2">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BC3F1A-9AA9-4AAC-B5AB-03DE905FC3D6}" sourceName="Order Date">
  <pivotTables>
    <pivotTable tabId="18" name="TotalSales"/>
    <pivotTable tabId="19" name="TotalSales"/>
    <pivotTable tabId="20" name="TotalSales"/>
  </pivotTables>
  <state minimalRefreshVersion="6" lastRefreshVersion="6" pivotCacheId="7701291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DA07D5-D8DB-474A-8202-845DAF79DF0E}" cache="NativeTimeline_Order_Date" caption="Order Date" level="2" selectionLevel="2" scrollPosition="2020-06-06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24BA0A3-0522-48A4-BD15-8C586AABB68B}" cache="NativeTimeline_Order_Date" caption="Order Date" level="2" selectionLevel="2" scrollPosition="2019-10-14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C7FAD-DD02-4980-B7D1-1AA7215C0FC5}">
  <dimension ref="A3:F48"/>
  <sheetViews>
    <sheetView workbookViewId="0">
      <selection activeCell="E3" sqref="E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3F222-D3CE-452C-B6B8-DBCFCA661E8D}">
  <dimension ref="A3:B6"/>
  <sheetViews>
    <sheetView workbookViewId="0">
      <selection activeCell="B14" sqref="B14"/>
    </sheetView>
  </sheetViews>
  <sheetFormatPr defaultRowHeight="14.4" x14ac:dyDescent="0.3"/>
  <cols>
    <col min="1" max="1" width="14" bestFit="1" customWidth="1"/>
    <col min="2" max="4" width="11.6640625" bestFit="1" customWidth="1"/>
    <col min="5" max="5" width="7" bestFit="1" customWidth="1"/>
    <col min="6" max="6" width="7.44140625" bestFit="1" customWidth="1"/>
    <col min="7" max="7"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FF9D-4C36-4497-8852-955EC5238134}">
  <dimension ref="A3:B8"/>
  <sheetViews>
    <sheetView workbookViewId="0">
      <selection activeCell="D18" sqref="D18"/>
    </sheetView>
  </sheetViews>
  <sheetFormatPr defaultRowHeight="14.4" x14ac:dyDescent="0.3"/>
  <cols>
    <col min="1" max="1" width="16.88671875" bestFit="1" customWidth="1"/>
    <col min="2" max="4" width="11.6640625" bestFit="1" customWidth="1"/>
    <col min="5" max="5" width="7" bestFit="1" customWidth="1"/>
    <col min="6" max="6" width="7.44140625" bestFit="1" customWidth="1"/>
    <col min="7" max="7"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Normal="100" workbookViewId="0">
      <selection activeCell="P2" sqref="P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8.6640625" customWidth="1"/>
    <col min="8" max="8" width="19.33203125" customWidth="1"/>
    <col min="9" max="9" width="17.109375" customWidth="1"/>
    <col min="10" max="10" width="12.109375" customWidth="1"/>
    <col min="11" max="11" width="6.109375" customWidth="1"/>
    <col min="12" max="12" width="11" customWidth="1"/>
    <col min="13" max="13" width="10.88671875" customWidth="1"/>
    <col min="14" max="14" width="18.44140625" customWidth="1"/>
    <col min="15" max="15" width="17.5546875" customWidth="1"/>
    <col min="16" max="16" width="21.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 2, FALSE)</f>
        <v>Aloisia Allner</v>
      </c>
      <c r="G2" s="2" t="str">
        <f>IF(VLOOKUP(C2, customers!$A$1:$C$1001,3,FALSE)=0, "", VLOOKUP(C2, customers!$A$1:$C$1001,3,FALSE))</f>
        <v>aallner0@lulu.com</v>
      </c>
      <c r="H2" s="2" t="str">
        <f>VLOOKUP(C2,customers!$A:$G, 7, 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 * E2</f>
        <v>19.899999999999999</v>
      </c>
      <c r="N2" t="str">
        <f>IF(I2="Rob","Robusta",IF(I2="Exc","Excelsa",IF(I2="Ara","Arabica",IF(I2="Lib","Liberica",""))))</f>
        <v>Robusta</v>
      </c>
      <c r="O2" t="str">
        <f>IF(J2="M","Medium",IF(J2="L", "Light", IF(J2="D", "Dark", "")))</f>
        <v>Medium</v>
      </c>
      <c r="P2" t="str">
        <f>VLOOKUP(Orders[[#This Row],[Customer ID]],customers!$A$1:$I$1001,9,FALSE)</f>
        <v>Yes</v>
      </c>
    </row>
    <row r="3" spans="1:16" x14ac:dyDescent="0.3">
      <c r="A3" s="2" t="s">
        <v>490</v>
      </c>
      <c r="B3" s="3">
        <v>43713</v>
      </c>
      <c r="C3" s="2" t="s">
        <v>491</v>
      </c>
      <c r="D3" t="s">
        <v>6139</v>
      </c>
      <c r="E3" s="2">
        <v>5</v>
      </c>
      <c r="F3" s="2" t="str">
        <f>VLOOKUP(C3,customers!$A$1:$B$1001, 2, FALSE)</f>
        <v>Aloisia Allner</v>
      </c>
      <c r="G3" s="2" t="str">
        <f>IF(VLOOKUP(C3, customers!$A$1:$C$1001,3,FALSE)=0, "", VLOOKUP(C3, customers!$A$1:$C$1001,3,FALSE))</f>
        <v>aallner0@lulu.com</v>
      </c>
      <c r="H3" s="2" t="str">
        <f>VLOOKUP(C3,customers!$A:$G, 7, 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 * E3</f>
        <v>41.25</v>
      </c>
      <c r="N3" t="str">
        <f t="shared" ref="N3:N66" si="1">IF(I3="Rob","Robusta",IF(I3="Exc","Excelsa",IF(I3="Ara","Arabica",IF(I3="Lib","Liberica",""))))</f>
        <v>Excelsa</v>
      </c>
      <c r="O3" t="str">
        <f t="shared" ref="O3:O66" si="2">IF(J3="M","Medium",IF(J3="L", "Light", IF(J3="D", "Dark", "")))</f>
        <v>Medium</v>
      </c>
      <c r="P3" t="str">
        <f>VLOOKUP(Orders[[#This Row],[Customer ID]],customers!$A$1:$I$1001,9,FALSE)</f>
        <v>Yes</v>
      </c>
    </row>
    <row r="4" spans="1:16" x14ac:dyDescent="0.3">
      <c r="A4" s="2" t="s">
        <v>501</v>
      </c>
      <c r="B4" s="3">
        <v>44364</v>
      </c>
      <c r="C4" s="2" t="s">
        <v>502</v>
      </c>
      <c r="D4" t="s">
        <v>6140</v>
      </c>
      <c r="E4" s="2">
        <v>1</v>
      </c>
      <c r="F4" s="2" t="str">
        <f>VLOOKUP(C4,customers!$A$1:$B$1001, 2, FALSE)</f>
        <v>Jami Redholes</v>
      </c>
      <c r="G4" s="2" t="str">
        <f>IF(VLOOKUP(C4, customers!$A$1:$C$1001,3,FALSE)=0, "", VLOOKUP(C4, customers!$A$1:$C$1001,3,FALSE))</f>
        <v>jredholes2@tmall.com</v>
      </c>
      <c r="H4" s="2" t="str">
        <f>VLOOKUP(C4,customers!$A:$G, 7, 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VLOOKUP(C5,customers!$A$1:$B$1001, 2, FALSE)</f>
        <v>Christoffer O' Shea</v>
      </c>
      <c r="G5" s="2" t="str">
        <f>IF(VLOOKUP(C5, customers!$A$1:$C$1001,3,FALSE)=0, "", VLOOKUP(C5, customers!$A$1:$C$1001,3,FALSE))</f>
        <v/>
      </c>
      <c r="H5" s="2" t="str">
        <f>VLOOKUP(C5,customers!$A:$G, 7, 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VLOOKUP(C6,customers!$A$1:$B$1001, 2, FALSE)</f>
        <v>Christoffer O' Shea</v>
      </c>
      <c r="G6" s="2" t="str">
        <f>IF(VLOOKUP(C6, customers!$A$1:$C$1001,3,FALSE)=0, "", VLOOKUP(C6, customers!$A$1:$C$1001,3,FALSE))</f>
        <v/>
      </c>
      <c r="H6" s="2" t="str">
        <f>VLOOKUP(C6,customers!$A:$G, 7, 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3">
      <c r="A7" s="2" t="s">
        <v>519</v>
      </c>
      <c r="B7" s="3">
        <v>44412</v>
      </c>
      <c r="C7" s="2" t="s">
        <v>520</v>
      </c>
      <c r="D7" t="s">
        <v>6143</v>
      </c>
      <c r="E7" s="2">
        <v>3</v>
      </c>
      <c r="F7" s="2" t="str">
        <f>VLOOKUP(C7,customers!$A$1:$B$1001, 2, FALSE)</f>
        <v>Beryle Cottier</v>
      </c>
      <c r="G7" s="2" t="str">
        <f>IF(VLOOKUP(C7, customers!$A$1:$C$1001,3,FALSE)=0, "", VLOOKUP(C7, customers!$A$1:$C$1001,3,FALSE))</f>
        <v/>
      </c>
      <c r="H7" s="2" t="str">
        <f>VLOOKUP(C7,customers!$A:$G, 7, 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VLOOKUP(C8,customers!$A$1:$B$1001, 2, FALSE)</f>
        <v>Shaylynn Lobe</v>
      </c>
      <c r="G8" s="2" t="str">
        <f>IF(VLOOKUP(C8, customers!$A$1:$C$1001,3,FALSE)=0, "", VLOOKUP(C8, customers!$A$1:$C$1001,3,FALSE))</f>
        <v>slobe6@nifty.com</v>
      </c>
      <c r="H8" s="2" t="str">
        <f>VLOOKUP(C8,customers!$A:$G, 7, 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VLOOKUP(C9,customers!$A$1:$B$1001, 2, FALSE)</f>
        <v>Melvin Wharfe</v>
      </c>
      <c r="G9" s="2" t="str">
        <f>IF(VLOOKUP(C9, customers!$A$1:$C$1001,3,FALSE)=0, "", VLOOKUP(C9, customers!$A$1:$C$1001,3,FALSE))</f>
        <v/>
      </c>
      <c r="H9" s="2" t="str">
        <f>VLOOKUP(C9,customers!$A:$G, 7, 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VLOOKUP(C10,customers!$A$1:$B$1001, 2, FALSE)</f>
        <v>Guthrey Petracci</v>
      </c>
      <c r="G10" s="2" t="str">
        <f>IF(VLOOKUP(C10, customers!$A$1:$C$1001,3,FALSE)=0, "", VLOOKUP(C10, customers!$A$1:$C$1001,3,FALSE))</f>
        <v>gpetracci8@livejournal.com</v>
      </c>
      <c r="H10" s="2" t="str">
        <f>VLOOKUP(C10,customers!$A:$G, 7, 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3">
      <c r="A11" s="2" t="s">
        <v>541</v>
      </c>
      <c r="B11" s="3">
        <v>43713</v>
      </c>
      <c r="C11" s="2" t="s">
        <v>542</v>
      </c>
      <c r="D11" t="s">
        <v>6146</v>
      </c>
      <c r="E11" s="2">
        <v>1</v>
      </c>
      <c r="F11" s="2" t="str">
        <f>VLOOKUP(C11,customers!$A$1:$B$1001, 2, FALSE)</f>
        <v>Rodger Raven</v>
      </c>
      <c r="G11" s="2" t="str">
        <f>IF(VLOOKUP(C11, customers!$A$1:$C$1001,3,FALSE)=0, "", VLOOKUP(C11, customers!$A$1:$C$1001,3,FALSE))</f>
        <v>rraven9@ed.gov</v>
      </c>
      <c r="H11" s="2" t="str">
        <f>VLOOKUP(C11,customers!$A:$G, 7, 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3">
      <c r="A12" s="2" t="s">
        <v>547</v>
      </c>
      <c r="B12" s="3">
        <v>44263</v>
      </c>
      <c r="C12" s="2" t="s">
        <v>548</v>
      </c>
      <c r="D12" t="s">
        <v>6147</v>
      </c>
      <c r="E12" s="2">
        <v>4</v>
      </c>
      <c r="F12" s="2" t="str">
        <f>VLOOKUP(C12,customers!$A$1:$B$1001, 2, FALSE)</f>
        <v>Ferrell Ferber</v>
      </c>
      <c r="G12" s="2" t="str">
        <f>IF(VLOOKUP(C12, customers!$A$1:$C$1001,3,FALSE)=0, "", VLOOKUP(C12, customers!$A$1:$C$1001,3,FALSE))</f>
        <v>fferbera@businesswire.com</v>
      </c>
      <c r="H12" s="2" t="str">
        <f>VLOOKUP(C12,customers!$A:$G, 7, 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VLOOKUP(C13,customers!$A$1:$B$1001, 2, FALSE)</f>
        <v>Duky Phizackerly</v>
      </c>
      <c r="G13" s="2" t="str">
        <f>IF(VLOOKUP(C13, customers!$A$1:$C$1001,3,FALSE)=0, "", VLOOKUP(C13, customers!$A$1:$C$1001,3,FALSE))</f>
        <v>dphizackerlyb@utexas.edu</v>
      </c>
      <c r="H13" s="2" t="str">
        <f>VLOOKUP(C13,customers!$A:$G, 7, 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VLOOKUP(C14,customers!$A$1:$B$1001, 2, FALSE)</f>
        <v>Rosaleen Scholar</v>
      </c>
      <c r="G14" s="2" t="str">
        <f>IF(VLOOKUP(C14, customers!$A$1:$C$1001,3,FALSE)=0, "", VLOOKUP(C14, customers!$A$1:$C$1001,3,FALSE))</f>
        <v>rscholarc@nyu.edu</v>
      </c>
      <c r="H14" s="2" t="str">
        <f>VLOOKUP(C14,customers!$A:$G, 7, 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3">
      <c r="A15" s="2" t="s">
        <v>565</v>
      </c>
      <c r="B15" s="3">
        <v>43973</v>
      </c>
      <c r="C15" s="2" t="s">
        <v>566</v>
      </c>
      <c r="D15" t="s">
        <v>6149</v>
      </c>
      <c r="E15" s="2">
        <v>2</v>
      </c>
      <c r="F15" s="2" t="str">
        <f>VLOOKUP(C15,customers!$A$1:$B$1001, 2, FALSE)</f>
        <v>Terence Vanyutin</v>
      </c>
      <c r="G15" s="2" t="str">
        <f>IF(VLOOKUP(C15, customers!$A$1:$C$1001,3,FALSE)=0, "", VLOOKUP(C15, customers!$A$1:$C$1001,3,FALSE))</f>
        <v>tvanyutind@wix.com</v>
      </c>
      <c r="H15" s="2" t="str">
        <f>VLOOKUP(C15,customers!$A:$G, 7, 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
      <c r="A16" s="2" t="s">
        <v>570</v>
      </c>
      <c r="B16" s="3">
        <v>44656</v>
      </c>
      <c r="C16" s="2" t="s">
        <v>571</v>
      </c>
      <c r="D16" t="s">
        <v>6150</v>
      </c>
      <c r="E16" s="2">
        <v>3</v>
      </c>
      <c r="F16" s="2" t="str">
        <f>VLOOKUP(C16,customers!$A$1:$B$1001, 2, FALSE)</f>
        <v>Patrice Trobe</v>
      </c>
      <c r="G16" s="2" t="str">
        <f>IF(VLOOKUP(C16, customers!$A$1:$C$1001,3,FALSE)=0, "", VLOOKUP(C16, customers!$A$1:$C$1001,3,FALSE))</f>
        <v>ptrobee@wunderground.com</v>
      </c>
      <c r="H16" s="2" t="str">
        <f>VLOOKUP(C16,customers!$A:$G, 7, 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VLOOKUP(C17,customers!$A$1:$B$1001, 2, FALSE)</f>
        <v>Llywellyn Oscroft</v>
      </c>
      <c r="G17" s="2" t="str">
        <f>IF(VLOOKUP(C17, customers!$A$1:$C$1001,3,FALSE)=0, "", VLOOKUP(C17, customers!$A$1:$C$1001,3,FALSE))</f>
        <v>loscroftf@ebay.co.uk</v>
      </c>
      <c r="H17" s="2" t="str">
        <f>VLOOKUP(C17,customers!$A:$G, 7, 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
      <c r="A18" s="2" t="s">
        <v>581</v>
      </c>
      <c r="B18" s="3">
        <v>43544</v>
      </c>
      <c r="C18" s="2" t="s">
        <v>582</v>
      </c>
      <c r="D18" t="s">
        <v>6152</v>
      </c>
      <c r="E18" s="2">
        <v>6</v>
      </c>
      <c r="F18" s="2" t="str">
        <f>VLOOKUP(C18,customers!$A$1:$B$1001, 2, FALSE)</f>
        <v>Minni Alabaster</v>
      </c>
      <c r="G18" s="2" t="str">
        <f>IF(VLOOKUP(C18, customers!$A$1:$C$1001,3,FALSE)=0, "", VLOOKUP(C18, customers!$A$1:$C$1001,3,FALSE))</f>
        <v>malabasterg@hexun.com</v>
      </c>
      <c r="H18" s="2" t="str">
        <f>VLOOKUP(C18,customers!$A:$G, 7, 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VLOOKUP(C19,customers!$A$1:$B$1001, 2, FALSE)</f>
        <v>Rhianon Broxup</v>
      </c>
      <c r="G19" s="2" t="str">
        <f>IF(VLOOKUP(C19, customers!$A$1:$C$1001,3,FALSE)=0, "", VLOOKUP(C19, customers!$A$1:$C$1001,3,FALSE))</f>
        <v>rbroxuph@jimdo.com</v>
      </c>
      <c r="H19" s="2" t="str">
        <f>VLOOKUP(C19,customers!$A:$G, 7, 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VLOOKUP(C20,customers!$A$1:$B$1001, 2, FALSE)</f>
        <v>Pall Redford</v>
      </c>
      <c r="G20" s="2" t="str">
        <f>IF(VLOOKUP(C20, customers!$A$1:$C$1001,3,FALSE)=0, "", VLOOKUP(C20, customers!$A$1:$C$1001,3,FALSE))</f>
        <v>predfordi@ow.ly</v>
      </c>
      <c r="H20" s="2" t="str">
        <f>VLOOKUP(C20,customers!$A:$G, 7, 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
      <c r="A21" s="2" t="s">
        <v>598</v>
      </c>
      <c r="B21" s="3">
        <v>44169</v>
      </c>
      <c r="C21" s="2" t="s">
        <v>599</v>
      </c>
      <c r="D21" t="s">
        <v>6152</v>
      </c>
      <c r="E21" s="2">
        <v>5</v>
      </c>
      <c r="F21" s="2" t="str">
        <f>VLOOKUP(C21,customers!$A$1:$B$1001, 2, FALSE)</f>
        <v>Aurea Corradino</v>
      </c>
      <c r="G21" s="2" t="str">
        <f>IF(VLOOKUP(C21, customers!$A$1:$C$1001,3,FALSE)=0, "", VLOOKUP(C21, customers!$A$1:$C$1001,3,FALSE))</f>
        <v>acorradinoj@harvard.edu</v>
      </c>
      <c r="H21" s="2" t="str">
        <f>VLOOKUP(C21,customers!$A:$G, 7, 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VLOOKUP(C22,customers!$A$1:$B$1001, 2, FALSE)</f>
        <v>Aurea Corradino</v>
      </c>
      <c r="G22" s="2" t="str">
        <f>IF(VLOOKUP(C22, customers!$A$1:$C$1001,3,FALSE)=0, "", VLOOKUP(C22, customers!$A$1:$C$1001,3,FALSE))</f>
        <v>acorradinoj@harvard.edu</v>
      </c>
      <c r="H22" s="2" t="str">
        <f>VLOOKUP(C22,customers!$A:$G, 7, 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VLOOKUP(C23,customers!$A$1:$B$1001, 2, FALSE)</f>
        <v>Avrit Davidowsky</v>
      </c>
      <c r="G23" s="2" t="str">
        <f>IF(VLOOKUP(C23, customers!$A$1:$C$1001,3,FALSE)=0, "", VLOOKUP(C23, customers!$A$1:$C$1001,3,FALSE))</f>
        <v>adavidowskyl@netvibes.com</v>
      </c>
      <c r="H23" s="2" t="str">
        <f>VLOOKUP(C23,customers!$A:$G, 7, 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VLOOKUP(C24,customers!$A$1:$B$1001, 2, FALSE)</f>
        <v>Annabel Antuk</v>
      </c>
      <c r="G24" s="2" t="str">
        <f>IF(VLOOKUP(C24, customers!$A$1:$C$1001,3,FALSE)=0, "", VLOOKUP(C24, customers!$A$1:$C$1001,3,FALSE))</f>
        <v>aantukm@kickstarter.com</v>
      </c>
      <c r="H24" s="2" t="str">
        <f>VLOOKUP(C24,customers!$A:$G, 7, 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
      <c r="A25" s="2" t="s">
        <v>620</v>
      </c>
      <c r="B25" s="3">
        <v>44603</v>
      </c>
      <c r="C25" s="2" t="s">
        <v>621</v>
      </c>
      <c r="D25" t="s">
        <v>6154</v>
      </c>
      <c r="E25" s="2">
        <v>4</v>
      </c>
      <c r="F25" s="2" t="str">
        <f>VLOOKUP(C25,customers!$A$1:$B$1001, 2, FALSE)</f>
        <v>Iorgo Kleinert</v>
      </c>
      <c r="G25" s="2" t="str">
        <f>IF(VLOOKUP(C25, customers!$A$1:$C$1001,3,FALSE)=0, "", VLOOKUP(C25, customers!$A$1:$C$1001,3,FALSE))</f>
        <v>ikleinertn@timesonline.co.uk</v>
      </c>
      <c r="H25" s="2" t="str">
        <f>VLOOKUP(C25,customers!$A:$G, 7, 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VLOOKUP(C26,customers!$A$1:$B$1001, 2, FALSE)</f>
        <v>Chrisy Blofeld</v>
      </c>
      <c r="G26" s="2" t="str">
        <f>IF(VLOOKUP(C26, customers!$A$1:$C$1001,3,FALSE)=0, "", VLOOKUP(C26, customers!$A$1:$C$1001,3,FALSE))</f>
        <v>cblofeldo@amazon.co.uk</v>
      </c>
      <c r="H26" s="2" t="str">
        <f>VLOOKUP(C26,customers!$A:$G, 7, 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VLOOKUP(C27,customers!$A$1:$B$1001, 2, FALSE)</f>
        <v>Culley Farris</v>
      </c>
      <c r="G27" s="2" t="str">
        <f>IF(VLOOKUP(C27, customers!$A$1:$C$1001,3,FALSE)=0, "", VLOOKUP(C27, customers!$A$1:$C$1001,3,FALSE))</f>
        <v/>
      </c>
      <c r="H27" s="2" t="str">
        <f>VLOOKUP(C27,customers!$A:$G, 7, 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VLOOKUP(C28,customers!$A$1:$B$1001, 2, FALSE)</f>
        <v>Selene Shales</v>
      </c>
      <c r="G28" s="2" t="str">
        <f>IF(VLOOKUP(C28, customers!$A$1:$C$1001,3,FALSE)=0, "", VLOOKUP(C28, customers!$A$1:$C$1001,3,FALSE))</f>
        <v>sshalesq@umich.edu</v>
      </c>
      <c r="H28" s="2" t="str">
        <f>VLOOKUP(C28,customers!$A:$G, 7, 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VLOOKUP(C29,customers!$A$1:$B$1001, 2, FALSE)</f>
        <v>Vivie Danneil</v>
      </c>
      <c r="G29" s="2" t="str">
        <f>IF(VLOOKUP(C29, customers!$A$1:$C$1001,3,FALSE)=0, "", VLOOKUP(C29, customers!$A$1:$C$1001,3,FALSE))</f>
        <v>vdanneilr@mtv.com</v>
      </c>
      <c r="H29" s="2" t="str">
        <f>VLOOKUP(C29,customers!$A:$G, 7, 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VLOOKUP(C30,customers!$A$1:$B$1001, 2, FALSE)</f>
        <v>Theresita Newbury</v>
      </c>
      <c r="G30" s="2" t="str">
        <f>IF(VLOOKUP(C30, customers!$A$1:$C$1001,3,FALSE)=0, "", VLOOKUP(C30, customers!$A$1:$C$1001,3,FALSE))</f>
        <v>tnewburys@usda.gov</v>
      </c>
      <c r="H30" s="2" t="str">
        <f>VLOOKUP(C30,customers!$A:$G, 7, 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VLOOKUP(C31,customers!$A$1:$B$1001, 2, FALSE)</f>
        <v>Mozelle Calcutt</v>
      </c>
      <c r="G31" s="2" t="str">
        <f>IF(VLOOKUP(C31, customers!$A$1:$C$1001,3,FALSE)=0, "", VLOOKUP(C31, customers!$A$1:$C$1001,3,FALSE))</f>
        <v>mcalcuttt@baidu.com</v>
      </c>
      <c r="H31" s="2" t="str">
        <f>VLOOKUP(C31,customers!$A:$G, 7, 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VLOOKUP(C32,customers!$A$1:$B$1001, 2, FALSE)</f>
        <v>Adrian Swaine</v>
      </c>
      <c r="G32" s="2" t="str">
        <f>IF(VLOOKUP(C32, customers!$A$1:$C$1001,3,FALSE)=0, "", VLOOKUP(C32, customers!$A$1:$C$1001,3,FALSE))</f>
        <v/>
      </c>
      <c r="H32" s="2" t="str">
        <f>VLOOKUP(C32,customers!$A:$G, 7, 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VLOOKUP(C33,customers!$A$1:$B$1001, 2, FALSE)</f>
        <v>Adrian Swaine</v>
      </c>
      <c r="G33" s="2" t="str">
        <f>IF(VLOOKUP(C33, customers!$A$1:$C$1001,3,FALSE)=0, "", VLOOKUP(C33, customers!$A$1:$C$1001,3,FALSE))</f>
        <v/>
      </c>
      <c r="H33" s="2" t="str">
        <f>VLOOKUP(C33,customers!$A:$G, 7, 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VLOOKUP(C34,customers!$A$1:$B$1001, 2, FALSE)</f>
        <v>Adrian Swaine</v>
      </c>
      <c r="G34" s="2" t="str">
        <f>IF(VLOOKUP(C34, customers!$A$1:$C$1001,3,FALSE)=0, "", VLOOKUP(C34, customers!$A$1:$C$1001,3,FALSE))</f>
        <v/>
      </c>
      <c r="H34" s="2" t="str">
        <f>VLOOKUP(C34,customers!$A:$G, 7, 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VLOOKUP(C35,customers!$A$1:$B$1001, 2, FALSE)</f>
        <v>Gallard Gatheral</v>
      </c>
      <c r="G35" s="2" t="str">
        <f>IF(VLOOKUP(C35, customers!$A$1:$C$1001,3,FALSE)=0, "", VLOOKUP(C35, customers!$A$1:$C$1001,3,FALSE))</f>
        <v>ggatheralx@123-reg.co.uk</v>
      </c>
      <c r="H35" s="2" t="str">
        <f>VLOOKUP(C35,customers!$A:$G, 7, 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VLOOKUP(C36,customers!$A$1:$B$1001, 2, FALSE)</f>
        <v>Una Welberry</v>
      </c>
      <c r="G36" s="2" t="str">
        <f>IF(VLOOKUP(C36, customers!$A$1:$C$1001,3,FALSE)=0, "", VLOOKUP(C36, customers!$A$1:$C$1001,3,FALSE))</f>
        <v>uwelberryy@ebay.co.uk</v>
      </c>
      <c r="H36" s="2" t="str">
        <f>VLOOKUP(C36,customers!$A:$G, 7, 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VLOOKUP(C37,customers!$A$1:$B$1001, 2, FALSE)</f>
        <v>Faber Eilhart</v>
      </c>
      <c r="G37" s="2" t="str">
        <f>IF(VLOOKUP(C37, customers!$A$1:$C$1001,3,FALSE)=0, "", VLOOKUP(C37, customers!$A$1:$C$1001,3,FALSE))</f>
        <v>feilhartz@who.int</v>
      </c>
      <c r="H37" s="2" t="str">
        <f>VLOOKUP(C37,customers!$A:$G, 7, 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VLOOKUP(C38,customers!$A$1:$B$1001, 2, FALSE)</f>
        <v>Zorina Ponting</v>
      </c>
      <c r="G38" s="2" t="str">
        <f>IF(VLOOKUP(C38, customers!$A$1:$C$1001,3,FALSE)=0, "", VLOOKUP(C38, customers!$A$1:$C$1001,3,FALSE))</f>
        <v>zponting10@altervista.org</v>
      </c>
      <c r="H38" s="2" t="str">
        <f>VLOOKUP(C38,customers!$A:$G, 7, 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VLOOKUP(C39,customers!$A$1:$B$1001, 2, FALSE)</f>
        <v>Silvio Strase</v>
      </c>
      <c r="G39" s="2" t="str">
        <f>IF(VLOOKUP(C39, customers!$A$1:$C$1001,3,FALSE)=0, "", VLOOKUP(C39, customers!$A$1:$C$1001,3,FALSE))</f>
        <v>sstrase11@booking.com</v>
      </c>
      <c r="H39" s="2" t="str">
        <f>VLOOKUP(C39,customers!$A:$G, 7, 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VLOOKUP(C40,customers!$A$1:$B$1001, 2, FALSE)</f>
        <v>Dorie de la Tremoille</v>
      </c>
      <c r="G40" s="2" t="str">
        <f>IF(VLOOKUP(C40, customers!$A$1:$C$1001,3,FALSE)=0, "", VLOOKUP(C40, customers!$A$1:$C$1001,3,FALSE))</f>
        <v>dde12@unesco.org</v>
      </c>
      <c r="H40" s="2" t="str">
        <f>VLOOKUP(C40,customers!$A:$G, 7, 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
      <c r="A41" s="2" t="s">
        <v>711</v>
      </c>
      <c r="B41" s="3">
        <v>44524</v>
      </c>
      <c r="C41" s="2" t="s">
        <v>712</v>
      </c>
      <c r="D41" t="s">
        <v>6138</v>
      </c>
      <c r="E41" s="2">
        <v>6</v>
      </c>
      <c r="F41" s="2" t="str">
        <f>VLOOKUP(C41,customers!$A$1:$B$1001, 2, FALSE)</f>
        <v>Hy Zanetto</v>
      </c>
      <c r="G41" s="2" t="str">
        <f>IF(VLOOKUP(C41, customers!$A$1:$C$1001,3,FALSE)=0, "", VLOOKUP(C41, customers!$A$1:$C$1001,3,FALSE))</f>
        <v/>
      </c>
      <c r="H41" s="2" t="str">
        <f>VLOOKUP(C41,customers!$A:$G, 7, 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
      <c r="A42" s="2" t="s">
        <v>715</v>
      </c>
      <c r="B42" s="3">
        <v>44305</v>
      </c>
      <c r="C42" s="2" t="s">
        <v>716</v>
      </c>
      <c r="D42" t="s">
        <v>6162</v>
      </c>
      <c r="E42" s="2">
        <v>3</v>
      </c>
      <c r="F42" s="2" t="str">
        <f>VLOOKUP(C42,customers!$A$1:$B$1001, 2, FALSE)</f>
        <v>Jessica McNess</v>
      </c>
      <c r="G42" s="2" t="str">
        <f>IF(VLOOKUP(C42, customers!$A$1:$C$1001,3,FALSE)=0, "", VLOOKUP(C42, customers!$A$1:$C$1001,3,FALSE))</f>
        <v/>
      </c>
      <c r="H42" s="2" t="str">
        <f>VLOOKUP(C42,customers!$A:$G, 7, 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VLOOKUP(C43,customers!$A$1:$B$1001, 2, FALSE)</f>
        <v>Lorenzo Yeoland</v>
      </c>
      <c r="G43" s="2" t="str">
        <f>IF(VLOOKUP(C43, customers!$A$1:$C$1001,3,FALSE)=0, "", VLOOKUP(C43, customers!$A$1:$C$1001,3,FALSE))</f>
        <v>lyeoland15@pbs.org</v>
      </c>
      <c r="H43" s="2" t="str">
        <f>VLOOKUP(C43,customers!$A:$G, 7, 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VLOOKUP(C44,customers!$A$1:$B$1001, 2, FALSE)</f>
        <v>Abigail Tolworthy</v>
      </c>
      <c r="G44" s="2" t="str">
        <f>IF(VLOOKUP(C44, customers!$A$1:$C$1001,3,FALSE)=0, "", VLOOKUP(C44, customers!$A$1:$C$1001,3,FALSE))</f>
        <v>atolworthy16@toplist.cz</v>
      </c>
      <c r="H44" s="2" t="str">
        <f>VLOOKUP(C44,customers!$A:$G, 7, 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
      <c r="A45" s="2" t="s">
        <v>733</v>
      </c>
      <c r="B45" s="3">
        <v>44473</v>
      </c>
      <c r="C45" s="2" t="s">
        <v>734</v>
      </c>
      <c r="D45" t="s">
        <v>6164</v>
      </c>
      <c r="E45" s="2">
        <v>2</v>
      </c>
      <c r="F45" s="2" t="str">
        <f>VLOOKUP(C45,customers!$A$1:$B$1001, 2, FALSE)</f>
        <v>Maurie Bartol</v>
      </c>
      <c r="G45" s="2" t="str">
        <f>IF(VLOOKUP(C45, customers!$A$1:$C$1001,3,FALSE)=0, "", VLOOKUP(C45, customers!$A$1:$C$1001,3,FALSE))</f>
        <v/>
      </c>
      <c r="H45" s="2" t="str">
        <f>VLOOKUP(C45,customers!$A:$G, 7, 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VLOOKUP(C46,customers!$A$1:$B$1001, 2, FALSE)</f>
        <v>Olag Baudassi</v>
      </c>
      <c r="G46" s="2" t="str">
        <f>IF(VLOOKUP(C46, customers!$A$1:$C$1001,3,FALSE)=0, "", VLOOKUP(C46, customers!$A$1:$C$1001,3,FALSE))</f>
        <v>obaudassi18@seesaa.net</v>
      </c>
      <c r="H46" s="2" t="str">
        <f>VLOOKUP(C46,customers!$A:$G, 7, 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VLOOKUP(C47,customers!$A$1:$B$1001, 2, FALSE)</f>
        <v>Petey Kingsbury</v>
      </c>
      <c r="G47" s="2" t="str">
        <f>IF(VLOOKUP(C47, customers!$A$1:$C$1001,3,FALSE)=0, "", VLOOKUP(C47, customers!$A$1:$C$1001,3,FALSE))</f>
        <v>pkingsbury19@comcast.net</v>
      </c>
      <c r="H47" s="2" t="str">
        <f>VLOOKUP(C47,customers!$A:$G, 7, 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VLOOKUP(C48,customers!$A$1:$B$1001, 2, FALSE)</f>
        <v>Donna Baskeyfied</v>
      </c>
      <c r="G48" s="2" t="str">
        <f>IF(VLOOKUP(C48, customers!$A$1:$C$1001,3,FALSE)=0, "", VLOOKUP(C48, customers!$A$1:$C$1001,3,FALSE))</f>
        <v/>
      </c>
      <c r="H48" s="2" t="str">
        <f>VLOOKUP(C48,customers!$A:$G, 7, 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VLOOKUP(C49,customers!$A$1:$B$1001, 2, FALSE)</f>
        <v>Arda Curley</v>
      </c>
      <c r="G49" s="2" t="str">
        <f>IF(VLOOKUP(C49, customers!$A$1:$C$1001,3,FALSE)=0, "", VLOOKUP(C49, customers!$A$1:$C$1001,3,FALSE))</f>
        <v>acurley1b@hao123.com</v>
      </c>
      <c r="H49" s="2" t="str">
        <f>VLOOKUP(C49,customers!$A:$G, 7, 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VLOOKUP(C50,customers!$A$1:$B$1001, 2, FALSE)</f>
        <v>Raynor McGilvary</v>
      </c>
      <c r="G50" s="2" t="str">
        <f>IF(VLOOKUP(C50, customers!$A$1:$C$1001,3,FALSE)=0, "", VLOOKUP(C50, customers!$A$1:$C$1001,3,FALSE))</f>
        <v>rmcgilvary1c@tamu.edu</v>
      </c>
      <c r="H50" s="2" t="str">
        <f>VLOOKUP(C50,customers!$A:$G, 7, 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VLOOKUP(C51,customers!$A$1:$B$1001, 2, FALSE)</f>
        <v>Isis Pikett</v>
      </c>
      <c r="G51" s="2" t="str">
        <f>IF(VLOOKUP(C51, customers!$A$1:$C$1001,3,FALSE)=0, "", VLOOKUP(C51, customers!$A$1:$C$1001,3,FALSE))</f>
        <v>ipikett1d@xinhuanet.com</v>
      </c>
      <c r="H51" s="2" t="str">
        <f>VLOOKUP(C51,customers!$A:$G, 7, 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VLOOKUP(C52,customers!$A$1:$B$1001, 2, FALSE)</f>
        <v>Inger Bouldon</v>
      </c>
      <c r="G52" s="2" t="str">
        <f>IF(VLOOKUP(C52, customers!$A$1:$C$1001,3,FALSE)=0, "", VLOOKUP(C52, customers!$A$1:$C$1001,3,FALSE))</f>
        <v>ibouldon1e@gizmodo.com</v>
      </c>
      <c r="H52" s="2" t="str">
        <f>VLOOKUP(C52,customers!$A:$G, 7, 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VLOOKUP(C53,customers!$A$1:$B$1001, 2, FALSE)</f>
        <v>Karry Flanders</v>
      </c>
      <c r="G53" s="2" t="str">
        <f>IF(VLOOKUP(C53, customers!$A$1:$C$1001,3,FALSE)=0, "", VLOOKUP(C53, customers!$A$1:$C$1001,3,FALSE))</f>
        <v>kflanders1f@over-blog.com</v>
      </c>
      <c r="H53" s="2" t="str">
        <f>VLOOKUP(C53,customers!$A:$G, 7, 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VLOOKUP(C54,customers!$A$1:$B$1001, 2, FALSE)</f>
        <v>Hartley Mattioli</v>
      </c>
      <c r="G54" s="2" t="str">
        <f>IF(VLOOKUP(C54, customers!$A$1:$C$1001,3,FALSE)=0, "", VLOOKUP(C54, customers!$A$1:$C$1001,3,FALSE))</f>
        <v>hmattioli1g@webmd.com</v>
      </c>
      <c r="H54" s="2" t="str">
        <f>VLOOKUP(C54,customers!$A:$G, 7, 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3">
      <c r="A55" s="2" t="s">
        <v>784</v>
      </c>
      <c r="B55" s="3">
        <v>43719</v>
      </c>
      <c r="C55" s="2" t="s">
        <v>785</v>
      </c>
      <c r="D55" t="s">
        <v>6164</v>
      </c>
      <c r="E55" s="2">
        <v>2</v>
      </c>
      <c r="F55" s="2" t="str">
        <f>VLOOKUP(C55,customers!$A$1:$B$1001, 2, FALSE)</f>
        <v>Hartley Mattioli</v>
      </c>
      <c r="G55" s="2" t="str">
        <f>IF(VLOOKUP(C55, customers!$A$1:$C$1001,3,FALSE)=0, "", VLOOKUP(C55, customers!$A$1:$C$1001,3,FALSE))</f>
        <v>hmattioli1g@webmd.com</v>
      </c>
      <c r="H55" s="2" t="str">
        <f>VLOOKUP(C55,customers!$A:$G, 7, 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VLOOKUP(C56,customers!$A$1:$B$1001, 2, FALSE)</f>
        <v>Archambault Gillard</v>
      </c>
      <c r="G56" s="2" t="str">
        <f>IF(VLOOKUP(C56, customers!$A$1:$C$1001,3,FALSE)=0, "", VLOOKUP(C56, customers!$A$1:$C$1001,3,FALSE))</f>
        <v>agillard1i@issuu.com</v>
      </c>
      <c r="H56" s="2" t="str">
        <f>VLOOKUP(C56,customers!$A:$G, 7, 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VLOOKUP(C57,customers!$A$1:$B$1001, 2, FALSE)</f>
        <v>Salomo Cushworth</v>
      </c>
      <c r="G57" s="2" t="str">
        <f>IF(VLOOKUP(C57, customers!$A$1:$C$1001,3,FALSE)=0, "", VLOOKUP(C57, customers!$A$1:$C$1001,3,FALSE))</f>
        <v/>
      </c>
      <c r="H57" s="2" t="str">
        <f>VLOOKUP(C57,customers!$A:$G, 7, 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VLOOKUP(C58,customers!$A$1:$B$1001, 2, FALSE)</f>
        <v>Theda Grizard</v>
      </c>
      <c r="G58" s="2" t="str">
        <f>IF(VLOOKUP(C58, customers!$A$1:$C$1001,3,FALSE)=0, "", VLOOKUP(C58, customers!$A$1:$C$1001,3,FALSE))</f>
        <v>tgrizard1k@odnoklassniki.ru</v>
      </c>
      <c r="H58" s="2" t="str">
        <f>VLOOKUP(C58,customers!$A:$G, 7, 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VLOOKUP(C59,customers!$A$1:$B$1001, 2, FALSE)</f>
        <v>Rozele Relton</v>
      </c>
      <c r="G59" s="2" t="str">
        <f>IF(VLOOKUP(C59, customers!$A$1:$C$1001,3,FALSE)=0, "", VLOOKUP(C59, customers!$A$1:$C$1001,3,FALSE))</f>
        <v>rrelton1l@stanford.edu</v>
      </c>
      <c r="H59" s="2" t="str">
        <f>VLOOKUP(C59,customers!$A:$G, 7, 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VLOOKUP(C60,customers!$A$1:$B$1001, 2, FALSE)</f>
        <v>Willa Rolling</v>
      </c>
      <c r="G60" s="2" t="str">
        <f>IF(VLOOKUP(C60, customers!$A$1:$C$1001,3,FALSE)=0, "", VLOOKUP(C60, customers!$A$1:$C$1001,3,FALSE))</f>
        <v/>
      </c>
      <c r="H60" s="2" t="str">
        <f>VLOOKUP(C60,customers!$A:$G, 7, 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VLOOKUP(C61,customers!$A$1:$B$1001, 2, FALSE)</f>
        <v>Stanislaus Gilroy</v>
      </c>
      <c r="G61" s="2" t="str">
        <f>IF(VLOOKUP(C61, customers!$A$1:$C$1001,3,FALSE)=0, "", VLOOKUP(C61, customers!$A$1:$C$1001,3,FALSE))</f>
        <v>sgilroy1n@eepurl.com</v>
      </c>
      <c r="H61" s="2" t="str">
        <f>VLOOKUP(C61,customers!$A:$G, 7, 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VLOOKUP(C62,customers!$A$1:$B$1001, 2, FALSE)</f>
        <v>Correy Cottingham</v>
      </c>
      <c r="G62" s="2" t="str">
        <f>IF(VLOOKUP(C62, customers!$A$1:$C$1001,3,FALSE)=0, "", VLOOKUP(C62, customers!$A$1:$C$1001,3,FALSE))</f>
        <v>ccottingham1o@wikipedia.org</v>
      </c>
      <c r="H62" s="2" t="str">
        <f>VLOOKUP(C62,customers!$A:$G, 7, 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VLOOKUP(C63,customers!$A$1:$B$1001, 2, FALSE)</f>
        <v>Pammi Endacott</v>
      </c>
      <c r="G63" s="2" t="str">
        <f>IF(VLOOKUP(C63, customers!$A$1:$C$1001,3,FALSE)=0, "", VLOOKUP(C63, customers!$A$1:$C$1001,3,FALSE))</f>
        <v/>
      </c>
      <c r="H63" s="2" t="str">
        <f>VLOOKUP(C63,customers!$A:$G, 7, 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
      <c r="A64" s="2" t="s">
        <v>838</v>
      </c>
      <c r="B64" s="3">
        <v>43505</v>
      </c>
      <c r="C64" s="2" t="s">
        <v>839</v>
      </c>
      <c r="D64" t="s">
        <v>6145</v>
      </c>
      <c r="E64" s="2">
        <v>5</v>
      </c>
      <c r="F64" s="2" t="str">
        <f>VLOOKUP(C64,customers!$A$1:$B$1001, 2, FALSE)</f>
        <v>Nona Linklater</v>
      </c>
      <c r="G64" s="2" t="str">
        <f>IF(VLOOKUP(C64, customers!$A$1:$C$1001,3,FALSE)=0, "", VLOOKUP(C64, customers!$A$1:$C$1001,3,FALSE))</f>
        <v/>
      </c>
      <c r="H64" s="2" t="str">
        <f>VLOOKUP(C64,customers!$A:$G, 7, 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VLOOKUP(C65,customers!$A$1:$B$1001, 2, FALSE)</f>
        <v>Annadiane Dykes</v>
      </c>
      <c r="G65" s="2" t="str">
        <f>IF(VLOOKUP(C65, customers!$A$1:$C$1001,3,FALSE)=0, "", VLOOKUP(C65, customers!$A$1:$C$1001,3,FALSE))</f>
        <v>adykes1r@eventbrite.com</v>
      </c>
      <c r="H65" s="2" t="str">
        <f>VLOOKUP(C65,customers!$A:$G, 7, 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VLOOKUP(C66,customers!$A$1:$B$1001, 2, FALSE)</f>
        <v>Felecia Dodgson</v>
      </c>
      <c r="G66" s="2" t="str">
        <f>IF(VLOOKUP(C66, customers!$A$1:$C$1001,3,FALSE)=0, "", VLOOKUP(C66, customers!$A$1:$C$1001,3,FALSE))</f>
        <v/>
      </c>
      <c r="H66" s="2" t="str">
        <f>VLOOKUP(C66,customers!$A:$G, 7, 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3">
      <c r="A67" s="2" t="s">
        <v>854</v>
      </c>
      <c r="B67" s="3">
        <v>44626</v>
      </c>
      <c r="C67" s="2" t="s">
        <v>855</v>
      </c>
      <c r="D67" t="s">
        <v>6149</v>
      </c>
      <c r="E67" s="2">
        <v>4</v>
      </c>
      <c r="F67" s="2" t="str">
        <f>VLOOKUP(C67,customers!$A$1:$B$1001, 2, FALSE)</f>
        <v>Angelia Cockrem</v>
      </c>
      <c r="G67" s="2" t="str">
        <f>IF(VLOOKUP(C67, customers!$A$1:$C$1001,3,FALSE)=0, "", VLOOKUP(C67, customers!$A$1:$C$1001,3,FALSE))</f>
        <v>acockrem1t@engadget.com</v>
      </c>
      <c r="H67" s="2" t="str">
        <f>VLOOKUP(C67,customers!$A:$G, 7, 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 * E67</f>
        <v>82.339999999999989</v>
      </c>
      <c r="N67" t="str">
        <f t="shared" ref="N67:N130" si="4">IF(I67="Rob","Robusta",IF(I67="Exc","Excelsa",IF(I67="Ara","Arabica",IF(I67="Lib","Liberica",""))))</f>
        <v>Robusta</v>
      </c>
      <c r="O67" t="str">
        <f t="shared" ref="O67:O130" si="5">IF(J67="M","Medium",IF(J67="L", "Light", IF(J67="D", "Dark", "")))</f>
        <v>Dark</v>
      </c>
      <c r="P67" t="str">
        <f>VLOOKUP(Orders[[#This Row],[Customer ID]],customers!$A$1:$I$1001,9,FALSE)</f>
        <v>Yes</v>
      </c>
    </row>
    <row r="68" spans="1:16" x14ac:dyDescent="0.3">
      <c r="A68" s="2" t="s">
        <v>860</v>
      </c>
      <c r="B68" s="3">
        <v>44666</v>
      </c>
      <c r="C68" s="2" t="s">
        <v>861</v>
      </c>
      <c r="D68" t="s">
        <v>6173</v>
      </c>
      <c r="E68" s="2">
        <v>1</v>
      </c>
      <c r="F68" s="2" t="str">
        <f>VLOOKUP(C68,customers!$A$1:$B$1001, 2, FALSE)</f>
        <v>Belvia Umpleby</v>
      </c>
      <c r="G68" s="2" t="str">
        <f>IF(VLOOKUP(C68, customers!$A$1:$C$1001,3,FALSE)=0, "", VLOOKUP(C68, customers!$A$1:$C$1001,3,FALSE))</f>
        <v>bumpleby1u@soundcloud.com</v>
      </c>
      <c r="H68" s="2" t="str">
        <f>VLOOKUP(C68,customers!$A:$G, 7, 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
      <c r="A69" s="2" t="s">
        <v>866</v>
      </c>
      <c r="B69" s="3">
        <v>44519</v>
      </c>
      <c r="C69" s="2" t="s">
        <v>867</v>
      </c>
      <c r="D69" t="s">
        <v>6145</v>
      </c>
      <c r="E69" s="2">
        <v>2</v>
      </c>
      <c r="F69" s="2" t="str">
        <f>VLOOKUP(C69,customers!$A$1:$B$1001, 2, FALSE)</f>
        <v>Nat Saleway</v>
      </c>
      <c r="G69" s="2" t="str">
        <f>IF(VLOOKUP(C69, customers!$A$1:$C$1001,3,FALSE)=0, "", VLOOKUP(C69, customers!$A$1:$C$1001,3,FALSE))</f>
        <v>nsaleway1v@dedecms.com</v>
      </c>
      <c r="H69" s="2" t="str">
        <f>VLOOKUP(C69,customers!$A:$G, 7, 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VLOOKUP(C70,customers!$A$1:$B$1001, 2, FALSE)</f>
        <v>Hayward Goulter</v>
      </c>
      <c r="G70" s="2" t="str">
        <f>IF(VLOOKUP(C70, customers!$A$1:$C$1001,3,FALSE)=0, "", VLOOKUP(C70, customers!$A$1:$C$1001,3,FALSE))</f>
        <v>hgoulter1w@abc.net.au</v>
      </c>
      <c r="H70" s="2" t="str">
        <f>VLOOKUP(C70,customers!$A:$G, 7, 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
      <c r="A71" s="2" t="s">
        <v>878</v>
      </c>
      <c r="B71" s="3">
        <v>43795</v>
      </c>
      <c r="C71" s="2" t="s">
        <v>879</v>
      </c>
      <c r="D71" t="s">
        <v>6138</v>
      </c>
      <c r="E71" s="2">
        <v>6</v>
      </c>
      <c r="F71" s="2" t="str">
        <f>VLOOKUP(C71,customers!$A$1:$B$1001, 2, FALSE)</f>
        <v>Gay Rizzello</v>
      </c>
      <c r="G71" s="2" t="str">
        <f>IF(VLOOKUP(C71, customers!$A$1:$C$1001,3,FALSE)=0, "", VLOOKUP(C71, customers!$A$1:$C$1001,3,FALSE))</f>
        <v>grizzello1x@symantec.com</v>
      </c>
      <c r="H71" s="2" t="str">
        <f>VLOOKUP(C71,customers!$A:$G, 7, 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
      <c r="A72" s="2" t="s">
        <v>885</v>
      </c>
      <c r="B72" s="3">
        <v>43646</v>
      </c>
      <c r="C72" s="2" t="s">
        <v>886</v>
      </c>
      <c r="D72" t="s">
        <v>6148</v>
      </c>
      <c r="E72" s="2">
        <v>4</v>
      </c>
      <c r="F72" s="2" t="str">
        <f>VLOOKUP(C72,customers!$A$1:$B$1001, 2, FALSE)</f>
        <v>Shannon List</v>
      </c>
      <c r="G72" s="2" t="str">
        <f>IF(VLOOKUP(C72, customers!$A$1:$C$1001,3,FALSE)=0, "", VLOOKUP(C72, customers!$A$1:$C$1001,3,FALSE))</f>
        <v>slist1y@mapquest.com</v>
      </c>
      <c r="H72" s="2" t="str">
        <f>VLOOKUP(C72,customers!$A:$G, 7, 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VLOOKUP(C73,customers!$A$1:$B$1001, 2, FALSE)</f>
        <v>Shirlene Edmondson</v>
      </c>
      <c r="G73" s="2" t="str">
        <f>IF(VLOOKUP(C73, customers!$A$1:$C$1001,3,FALSE)=0, "", VLOOKUP(C73, customers!$A$1:$C$1001,3,FALSE))</f>
        <v>sedmondson1z@theguardian.com</v>
      </c>
      <c r="H73" s="2" t="str">
        <f>VLOOKUP(C73,customers!$A:$G, 7, 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VLOOKUP(C74,customers!$A$1:$B$1001, 2, FALSE)</f>
        <v>Aurlie McCarl</v>
      </c>
      <c r="G74" s="2" t="str">
        <f>IF(VLOOKUP(C74, customers!$A$1:$C$1001,3,FALSE)=0, "", VLOOKUP(C74, customers!$A$1:$C$1001,3,FALSE))</f>
        <v/>
      </c>
      <c r="H74" s="2" t="str">
        <f>VLOOKUP(C74,customers!$A:$G, 7, 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VLOOKUP(C75,customers!$A$1:$B$1001, 2, FALSE)</f>
        <v>Alikee Carryer</v>
      </c>
      <c r="G75" s="2" t="str">
        <f>IF(VLOOKUP(C75, customers!$A$1:$C$1001,3,FALSE)=0, "", VLOOKUP(C75, customers!$A$1:$C$1001,3,FALSE))</f>
        <v/>
      </c>
      <c r="H75" s="2" t="str">
        <f>VLOOKUP(C75,customers!$A:$G, 7, 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VLOOKUP(C76,customers!$A$1:$B$1001, 2, FALSE)</f>
        <v>Jennifer Rangall</v>
      </c>
      <c r="G76" s="2" t="str">
        <f>IF(VLOOKUP(C76, customers!$A$1:$C$1001,3,FALSE)=0, "", VLOOKUP(C76, customers!$A$1:$C$1001,3,FALSE))</f>
        <v>jrangall22@newsvine.com</v>
      </c>
      <c r="H76" s="2" t="str">
        <f>VLOOKUP(C76,customers!$A:$G, 7, 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VLOOKUP(C77,customers!$A$1:$B$1001, 2, FALSE)</f>
        <v>Kipper Boorn</v>
      </c>
      <c r="G77" s="2" t="str">
        <f>IF(VLOOKUP(C77, customers!$A$1:$C$1001,3,FALSE)=0, "", VLOOKUP(C77, customers!$A$1:$C$1001,3,FALSE))</f>
        <v>kboorn23@ezinearticles.com</v>
      </c>
      <c r="H77" s="2" t="str">
        <f>VLOOKUP(C77,customers!$A:$G, 7, 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
      <c r="A78" s="2" t="s">
        <v>919</v>
      </c>
      <c r="B78" s="3">
        <v>43855</v>
      </c>
      <c r="C78" s="2" t="s">
        <v>920</v>
      </c>
      <c r="D78" t="s">
        <v>6178</v>
      </c>
      <c r="E78" s="2">
        <v>1</v>
      </c>
      <c r="F78" s="2" t="str">
        <f>VLOOKUP(C78,customers!$A$1:$B$1001, 2, FALSE)</f>
        <v>Melania Beadle</v>
      </c>
      <c r="G78" s="2" t="str">
        <f>IF(VLOOKUP(C78, customers!$A$1:$C$1001,3,FALSE)=0, "", VLOOKUP(C78, customers!$A$1:$C$1001,3,FALSE))</f>
        <v/>
      </c>
      <c r="H78" s="2" t="str">
        <f>VLOOKUP(C78,customers!$A:$G, 7, 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
      <c r="A79" s="2" t="s">
        <v>924</v>
      </c>
      <c r="B79" s="3">
        <v>43594</v>
      </c>
      <c r="C79" s="2" t="s">
        <v>925</v>
      </c>
      <c r="D79" t="s">
        <v>6153</v>
      </c>
      <c r="E79" s="2">
        <v>2</v>
      </c>
      <c r="F79" s="2" t="str">
        <f>VLOOKUP(C79,customers!$A$1:$B$1001, 2, FALSE)</f>
        <v>Colene Elgey</v>
      </c>
      <c r="G79" s="2" t="str">
        <f>IF(VLOOKUP(C79, customers!$A$1:$C$1001,3,FALSE)=0, "", VLOOKUP(C79, customers!$A$1:$C$1001,3,FALSE))</f>
        <v>celgey25@webs.com</v>
      </c>
      <c r="H79" s="2" t="str">
        <f>VLOOKUP(C79,customers!$A:$G, 7, 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VLOOKUP(C80,customers!$A$1:$B$1001, 2, FALSE)</f>
        <v>Lothaire Mizzi</v>
      </c>
      <c r="G80" s="2" t="str">
        <f>IF(VLOOKUP(C80, customers!$A$1:$C$1001,3,FALSE)=0, "", VLOOKUP(C80, customers!$A$1:$C$1001,3,FALSE))</f>
        <v>lmizzi26@rakuten.co.jp</v>
      </c>
      <c r="H80" s="2" t="str">
        <f>VLOOKUP(C80,customers!$A:$G, 7, 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VLOOKUP(C81,customers!$A$1:$B$1001, 2, FALSE)</f>
        <v>Cletis Giacomazzo</v>
      </c>
      <c r="G81" s="2" t="str">
        <f>IF(VLOOKUP(C81, customers!$A$1:$C$1001,3,FALSE)=0, "", VLOOKUP(C81, customers!$A$1:$C$1001,3,FALSE))</f>
        <v>cgiacomazzo27@jigsy.com</v>
      </c>
      <c r="H81" s="2" t="str">
        <f>VLOOKUP(C81,customers!$A:$G, 7, 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3">
      <c r="A82" s="2" t="s">
        <v>942</v>
      </c>
      <c r="B82" s="3">
        <v>43572</v>
      </c>
      <c r="C82" s="2" t="s">
        <v>943</v>
      </c>
      <c r="D82" t="s">
        <v>6180</v>
      </c>
      <c r="E82" s="2">
        <v>5</v>
      </c>
      <c r="F82" s="2" t="str">
        <f>VLOOKUP(C82,customers!$A$1:$B$1001, 2, FALSE)</f>
        <v>Ami Arnow</v>
      </c>
      <c r="G82" s="2" t="str">
        <f>IF(VLOOKUP(C82, customers!$A$1:$C$1001,3,FALSE)=0, "", VLOOKUP(C82, customers!$A$1:$C$1001,3,FALSE))</f>
        <v>aarnow28@arizona.edu</v>
      </c>
      <c r="H82" s="2" t="str">
        <f>VLOOKUP(C82,customers!$A:$G, 7, 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VLOOKUP(C83,customers!$A$1:$B$1001, 2, FALSE)</f>
        <v>Sheppard Yann</v>
      </c>
      <c r="G83" s="2" t="str">
        <f>IF(VLOOKUP(C83, customers!$A$1:$C$1001,3,FALSE)=0, "", VLOOKUP(C83, customers!$A$1:$C$1001,3,FALSE))</f>
        <v>syann29@senate.gov</v>
      </c>
      <c r="H83" s="2" t="str">
        <f>VLOOKUP(C83,customers!$A:$G, 7, 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VLOOKUP(C84,customers!$A$1:$B$1001, 2, FALSE)</f>
        <v>Bunny Naulls</v>
      </c>
      <c r="G84" s="2" t="str">
        <f>IF(VLOOKUP(C84, customers!$A$1:$C$1001,3,FALSE)=0, "", VLOOKUP(C84, customers!$A$1:$C$1001,3,FALSE))</f>
        <v>bnaulls2a@tiny.cc</v>
      </c>
      <c r="H84" s="2" t="str">
        <f>VLOOKUP(C84,customers!$A:$G, 7, 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VLOOKUP(C85,customers!$A$1:$B$1001, 2, FALSE)</f>
        <v>Hally Lorait</v>
      </c>
      <c r="G85" s="2" t="str">
        <f>IF(VLOOKUP(C85, customers!$A$1:$C$1001,3,FALSE)=0, "", VLOOKUP(C85, customers!$A$1:$C$1001,3,FALSE))</f>
        <v/>
      </c>
      <c r="H85" s="2" t="str">
        <f>VLOOKUP(C85,customers!$A:$G, 7, 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
      <c r="A86" s="2" t="s">
        <v>965</v>
      </c>
      <c r="B86" s="3">
        <v>43783</v>
      </c>
      <c r="C86" s="2" t="s">
        <v>966</v>
      </c>
      <c r="D86" t="s">
        <v>6161</v>
      </c>
      <c r="E86" s="2">
        <v>1</v>
      </c>
      <c r="F86" s="2" t="str">
        <f>VLOOKUP(C86,customers!$A$1:$B$1001, 2, FALSE)</f>
        <v>Zaccaria Sherewood</v>
      </c>
      <c r="G86" s="2" t="str">
        <f>IF(VLOOKUP(C86, customers!$A$1:$C$1001,3,FALSE)=0, "", VLOOKUP(C86, customers!$A$1:$C$1001,3,FALSE))</f>
        <v>zsherewood2c@apache.org</v>
      </c>
      <c r="H86" s="2" t="str">
        <f>VLOOKUP(C86,customers!$A:$G, 7, 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VLOOKUP(C87,customers!$A$1:$B$1001, 2, FALSE)</f>
        <v>Jeffrey Dufaire</v>
      </c>
      <c r="G87" s="2" t="str">
        <f>IF(VLOOKUP(C87, customers!$A$1:$C$1001,3,FALSE)=0, "", VLOOKUP(C87, customers!$A$1:$C$1001,3,FALSE))</f>
        <v>jdufaire2d@fc2.com</v>
      </c>
      <c r="H87" s="2" t="str">
        <f>VLOOKUP(C87,customers!$A:$G, 7, 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VLOOKUP(C88,customers!$A$1:$B$1001, 2, FALSE)</f>
        <v>Jeffrey Dufaire</v>
      </c>
      <c r="G88" s="2" t="str">
        <f>IF(VLOOKUP(C88, customers!$A$1:$C$1001,3,FALSE)=0, "", VLOOKUP(C88, customers!$A$1:$C$1001,3,FALSE))</f>
        <v>jdufaire2d@fc2.com</v>
      </c>
      <c r="H88" s="2" t="str">
        <f>VLOOKUP(C88,customers!$A:$G, 7, 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VLOOKUP(C89,customers!$A$1:$B$1001, 2, FALSE)</f>
        <v>Beitris Keaveney</v>
      </c>
      <c r="G89" s="2" t="str">
        <f>IF(VLOOKUP(C89, customers!$A$1:$C$1001,3,FALSE)=0, "", VLOOKUP(C89, customers!$A$1:$C$1001,3,FALSE))</f>
        <v>bkeaveney2f@netlog.com</v>
      </c>
      <c r="H89" s="2" t="str">
        <f>VLOOKUP(C89,customers!$A:$G, 7, 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VLOOKUP(C90,customers!$A$1:$B$1001, 2, FALSE)</f>
        <v>Elna Grise</v>
      </c>
      <c r="G90" s="2" t="str">
        <f>IF(VLOOKUP(C90, customers!$A$1:$C$1001,3,FALSE)=0, "", VLOOKUP(C90, customers!$A$1:$C$1001,3,FALSE))</f>
        <v>egrise2g@cargocollective.com</v>
      </c>
      <c r="H90" s="2" t="str">
        <f>VLOOKUP(C90,customers!$A:$G, 7, 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3">
      <c r="A91" s="2" t="s">
        <v>990</v>
      </c>
      <c r="B91" s="3">
        <v>44545</v>
      </c>
      <c r="C91" s="2" t="s">
        <v>991</v>
      </c>
      <c r="D91" t="s">
        <v>6140</v>
      </c>
      <c r="E91" s="2">
        <v>6</v>
      </c>
      <c r="F91" s="2" t="str">
        <f>VLOOKUP(C91,customers!$A$1:$B$1001, 2, FALSE)</f>
        <v>Torie Gottelier</v>
      </c>
      <c r="G91" s="2" t="str">
        <f>IF(VLOOKUP(C91, customers!$A$1:$C$1001,3,FALSE)=0, "", VLOOKUP(C91, customers!$A$1:$C$1001,3,FALSE))</f>
        <v>tgottelier2h@vistaprint.com</v>
      </c>
      <c r="H91" s="2" t="str">
        <f>VLOOKUP(C91,customers!$A:$G, 7, 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VLOOKUP(C92,customers!$A$1:$B$1001, 2, FALSE)</f>
        <v>Loydie Langlais</v>
      </c>
      <c r="G92" s="2" t="str">
        <f>IF(VLOOKUP(C92, customers!$A$1:$C$1001,3,FALSE)=0, "", VLOOKUP(C92, customers!$A$1:$C$1001,3,FALSE))</f>
        <v/>
      </c>
      <c r="H92" s="2" t="str">
        <f>VLOOKUP(C92,customers!$A:$G, 7, 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VLOOKUP(C93,customers!$A$1:$B$1001, 2, FALSE)</f>
        <v>Adham Greenhead</v>
      </c>
      <c r="G93" s="2" t="str">
        <f>IF(VLOOKUP(C93, customers!$A$1:$C$1001,3,FALSE)=0, "", VLOOKUP(C93, customers!$A$1:$C$1001,3,FALSE))</f>
        <v>agreenhead2j@dailymail.co.uk</v>
      </c>
      <c r="H93" s="2" t="str">
        <f>VLOOKUP(C93,customers!$A:$G, 7, 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VLOOKUP(C94,customers!$A$1:$B$1001, 2, FALSE)</f>
        <v>Hamish MacSherry</v>
      </c>
      <c r="G94" s="2" t="str">
        <f>IF(VLOOKUP(C94, customers!$A$1:$C$1001,3,FALSE)=0, "", VLOOKUP(C94, customers!$A$1:$C$1001,3,FALSE))</f>
        <v/>
      </c>
      <c r="H94" s="2" t="str">
        <f>VLOOKUP(C94,customers!$A:$G, 7, 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VLOOKUP(C95,customers!$A$1:$B$1001, 2, FALSE)</f>
        <v>Else Langcaster</v>
      </c>
      <c r="G95" s="2" t="str">
        <f>IF(VLOOKUP(C95, customers!$A$1:$C$1001,3,FALSE)=0, "", VLOOKUP(C95, customers!$A$1:$C$1001,3,FALSE))</f>
        <v>elangcaster2l@spotify.com</v>
      </c>
      <c r="H95" s="2" t="str">
        <f>VLOOKUP(C95,customers!$A:$G, 7, 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VLOOKUP(C96,customers!$A$1:$B$1001, 2, FALSE)</f>
        <v>Rudy Farquharson</v>
      </c>
      <c r="G96" s="2" t="str">
        <f>IF(VLOOKUP(C96, customers!$A$1:$C$1001,3,FALSE)=0, "", VLOOKUP(C96, customers!$A$1:$C$1001,3,FALSE))</f>
        <v/>
      </c>
      <c r="H96" s="2" t="str">
        <f>VLOOKUP(C96,customers!$A:$G, 7, 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VLOOKUP(C97,customers!$A$1:$B$1001, 2, FALSE)</f>
        <v>Norene Magauran</v>
      </c>
      <c r="G97" s="2" t="str">
        <f>IF(VLOOKUP(C97, customers!$A$1:$C$1001,3,FALSE)=0, "", VLOOKUP(C97, customers!$A$1:$C$1001,3,FALSE))</f>
        <v>nmagauran2n@51.la</v>
      </c>
      <c r="H97" s="2" t="str">
        <f>VLOOKUP(C97,customers!$A:$G, 7, 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VLOOKUP(C98,customers!$A$1:$B$1001, 2, FALSE)</f>
        <v>Vicki Kirdsch</v>
      </c>
      <c r="G98" s="2" t="str">
        <f>IF(VLOOKUP(C98, customers!$A$1:$C$1001,3,FALSE)=0, "", VLOOKUP(C98, customers!$A$1:$C$1001,3,FALSE))</f>
        <v>vkirdsch2o@google.fr</v>
      </c>
      <c r="H98" s="2" t="str">
        <f>VLOOKUP(C98,customers!$A:$G, 7, 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VLOOKUP(C99,customers!$A$1:$B$1001, 2, FALSE)</f>
        <v>Ilysa Whapple</v>
      </c>
      <c r="G99" s="2" t="str">
        <f>IF(VLOOKUP(C99, customers!$A$1:$C$1001,3,FALSE)=0, "", VLOOKUP(C99, customers!$A$1:$C$1001,3,FALSE))</f>
        <v>iwhapple2p@com.com</v>
      </c>
      <c r="H99" s="2" t="str">
        <f>VLOOKUP(C99,customers!$A:$G, 7, 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VLOOKUP(C100,customers!$A$1:$B$1001, 2, FALSE)</f>
        <v>Ruy Cancellieri</v>
      </c>
      <c r="G100" s="2" t="str">
        <f>IF(VLOOKUP(C100, customers!$A$1:$C$1001,3,FALSE)=0, "", VLOOKUP(C100, customers!$A$1:$C$1001,3,FALSE))</f>
        <v/>
      </c>
      <c r="H100" s="2" t="str">
        <f>VLOOKUP(C100,customers!$A:$G, 7, 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VLOOKUP(C101,customers!$A$1:$B$1001, 2, FALSE)</f>
        <v>Aube Follett</v>
      </c>
      <c r="G101" s="2" t="str">
        <f>IF(VLOOKUP(C101, customers!$A$1:$C$1001,3,FALSE)=0, "", VLOOKUP(C101, customers!$A$1:$C$1001,3,FALSE))</f>
        <v/>
      </c>
      <c r="H101" s="2" t="str">
        <f>VLOOKUP(C101,customers!$A:$G, 7, 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VLOOKUP(C102,customers!$A$1:$B$1001, 2, FALSE)</f>
        <v>Rudiger Di Bartolomeo</v>
      </c>
      <c r="G102" s="2" t="str">
        <f>IF(VLOOKUP(C102, customers!$A$1:$C$1001,3,FALSE)=0, "", VLOOKUP(C102, customers!$A$1:$C$1001,3,FALSE))</f>
        <v/>
      </c>
      <c r="H102" s="2" t="str">
        <f>VLOOKUP(C102,customers!$A:$G, 7, 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VLOOKUP(C103,customers!$A$1:$B$1001, 2, FALSE)</f>
        <v>Nickey Youles</v>
      </c>
      <c r="G103" s="2" t="str">
        <f>IF(VLOOKUP(C103, customers!$A$1:$C$1001,3,FALSE)=0, "", VLOOKUP(C103, customers!$A$1:$C$1001,3,FALSE))</f>
        <v>nyoules2t@reference.com</v>
      </c>
      <c r="H103" s="2" t="str">
        <f>VLOOKUP(C103,customers!$A:$G, 7, 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VLOOKUP(C104,customers!$A$1:$B$1001, 2, FALSE)</f>
        <v>Dyanna Aizikovitz</v>
      </c>
      <c r="G104" s="2" t="str">
        <f>IF(VLOOKUP(C104, customers!$A$1:$C$1001,3,FALSE)=0, "", VLOOKUP(C104, customers!$A$1:$C$1001,3,FALSE))</f>
        <v>daizikovitz2u@answers.com</v>
      </c>
      <c r="H104" s="2" t="str">
        <f>VLOOKUP(C104,customers!$A:$G, 7, 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VLOOKUP(C105,customers!$A$1:$B$1001, 2, FALSE)</f>
        <v>Bram Revel</v>
      </c>
      <c r="G105" s="2" t="str">
        <f>IF(VLOOKUP(C105, customers!$A$1:$C$1001,3,FALSE)=0, "", VLOOKUP(C105, customers!$A$1:$C$1001,3,FALSE))</f>
        <v>brevel2v@fastcompany.com</v>
      </c>
      <c r="H105" s="2" t="str">
        <f>VLOOKUP(C105,customers!$A:$G, 7, 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VLOOKUP(C106,customers!$A$1:$B$1001, 2, FALSE)</f>
        <v>Emiline Priddis</v>
      </c>
      <c r="G106" s="2" t="str">
        <f>IF(VLOOKUP(C106, customers!$A$1:$C$1001,3,FALSE)=0, "", VLOOKUP(C106, customers!$A$1:$C$1001,3,FALSE))</f>
        <v>epriddis2w@nationalgeographic.com</v>
      </c>
      <c r="H106" s="2" t="str">
        <f>VLOOKUP(C106,customers!$A:$G, 7, 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VLOOKUP(C107,customers!$A$1:$B$1001, 2, FALSE)</f>
        <v>Queenie Veel</v>
      </c>
      <c r="G107" s="2" t="str">
        <f>IF(VLOOKUP(C107, customers!$A$1:$C$1001,3,FALSE)=0, "", VLOOKUP(C107, customers!$A$1:$C$1001,3,FALSE))</f>
        <v>qveel2x@jugem.jp</v>
      </c>
      <c r="H107" s="2" t="str">
        <f>VLOOKUP(C107,customers!$A:$G, 7, 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VLOOKUP(C108,customers!$A$1:$B$1001, 2, FALSE)</f>
        <v>Lind Conyers</v>
      </c>
      <c r="G108" s="2" t="str">
        <f>IF(VLOOKUP(C108, customers!$A$1:$C$1001,3,FALSE)=0, "", VLOOKUP(C108, customers!$A$1:$C$1001,3,FALSE))</f>
        <v>lconyers2y@twitter.com</v>
      </c>
      <c r="H108" s="2" t="str">
        <f>VLOOKUP(C108,customers!$A:$G, 7, 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VLOOKUP(C109,customers!$A$1:$B$1001, 2, FALSE)</f>
        <v>Pen Wye</v>
      </c>
      <c r="G109" s="2" t="str">
        <f>IF(VLOOKUP(C109, customers!$A$1:$C$1001,3,FALSE)=0, "", VLOOKUP(C109, customers!$A$1:$C$1001,3,FALSE))</f>
        <v>pwye2z@dagondesign.com</v>
      </c>
      <c r="H109" s="2" t="str">
        <f>VLOOKUP(C109,customers!$A:$G, 7, 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VLOOKUP(C110,customers!$A$1:$B$1001, 2, FALSE)</f>
        <v>Isahella Hagland</v>
      </c>
      <c r="G110" s="2" t="str">
        <f>IF(VLOOKUP(C110, customers!$A$1:$C$1001,3,FALSE)=0, "", VLOOKUP(C110, customers!$A$1:$C$1001,3,FALSE))</f>
        <v/>
      </c>
      <c r="H110" s="2" t="str">
        <f>VLOOKUP(C110,customers!$A:$G, 7, 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VLOOKUP(C111,customers!$A$1:$B$1001, 2, FALSE)</f>
        <v>Terry Sheryn</v>
      </c>
      <c r="G111" s="2" t="str">
        <f>IF(VLOOKUP(C111, customers!$A$1:$C$1001,3,FALSE)=0, "", VLOOKUP(C111, customers!$A$1:$C$1001,3,FALSE))</f>
        <v>tsheryn31@mtv.com</v>
      </c>
      <c r="H111" s="2" t="str">
        <f>VLOOKUP(C111,customers!$A:$G, 7, 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VLOOKUP(C112,customers!$A$1:$B$1001, 2, FALSE)</f>
        <v>Marie-jeanne Redgrave</v>
      </c>
      <c r="G112" s="2" t="str">
        <f>IF(VLOOKUP(C112, customers!$A$1:$C$1001,3,FALSE)=0, "", VLOOKUP(C112, customers!$A$1:$C$1001,3,FALSE))</f>
        <v>mredgrave32@cargocollective.com</v>
      </c>
      <c r="H112" s="2" t="str">
        <f>VLOOKUP(C112,customers!$A:$G, 7, 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VLOOKUP(C113,customers!$A$1:$B$1001, 2, FALSE)</f>
        <v>Betty Fominov</v>
      </c>
      <c r="G113" s="2" t="str">
        <f>IF(VLOOKUP(C113, customers!$A$1:$C$1001,3,FALSE)=0, "", VLOOKUP(C113, customers!$A$1:$C$1001,3,FALSE))</f>
        <v>bfominov33@yale.edu</v>
      </c>
      <c r="H113" s="2" t="str">
        <f>VLOOKUP(C113,customers!$A:$G, 7, 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VLOOKUP(C114,customers!$A$1:$B$1001, 2, FALSE)</f>
        <v>Shawnee Critchlow</v>
      </c>
      <c r="G114" s="2" t="str">
        <f>IF(VLOOKUP(C114, customers!$A$1:$C$1001,3,FALSE)=0, "", VLOOKUP(C114, customers!$A$1:$C$1001,3,FALSE))</f>
        <v>scritchlow34@un.org</v>
      </c>
      <c r="H114" s="2" t="str">
        <f>VLOOKUP(C114,customers!$A:$G, 7, 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VLOOKUP(C115,customers!$A$1:$B$1001, 2, FALSE)</f>
        <v>Merrel Steptow</v>
      </c>
      <c r="G115" s="2" t="str">
        <f>IF(VLOOKUP(C115, customers!$A$1:$C$1001,3,FALSE)=0, "", VLOOKUP(C115, customers!$A$1:$C$1001,3,FALSE))</f>
        <v>msteptow35@earthlink.net</v>
      </c>
      <c r="H115" s="2" t="str">
        <f>VLOOKUP(C115,customers!$A:$G, 7, 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VLOOKUP(C116,customers!$A$1:$B$1001, 2, FALSE)</f>
        <v>Carmina Hubbuck</v>
      </c>
      <c r="G116" s="2" t="str">
        <f>IF(VLOOKUP(C116, customers!$A$1:$C$1001,3,FALSE)=0, "", VLOOKUP(C116, customers!$A$1:$C$1001,3,FALSE))</f>
        <v/>
      </c>
      <c r="H116" s="2" t="str">
        <f>VLOOKUP(C116,customers!$A:$G, 7, 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VLOOKUP(C117,customers!$A$1:$B$1001, 2, FALSE)</f>
        <v>Ingeberg Mulliner</v>
      </c>
      <c r="G117" s="2" t="str">
        <f>IF(VLOOKUP(C117, customers!$A$1:$C$1001,3,FALSE)=0, "", VLOOKUP(C117, customers!$A$1:$C$1001,3,FALSE))</f>
        <v>imulliner37@pinterest.com</v>
      </c>
      <c r="H117" s="2" t="str">
        <f>VLOOKUP(C117,customers!$A:$G, 7, 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VLOOKUP(C118,customers!$A$1:$B$1001, 2, FALSE)</f>
        <v>Geneva Standley</v>
      </c>
      <c r="G118" s="2" t="str">
        <f>IF(VLOOKUP(C118, customers!$A$1:$C$1001,3,FALSE)=0, "", VLOOKUP(C118, customers!$A$1:$C$1001,3,FALSE))</f>
        <v>gstandley38@dion.ne.jp</v>
      </c>
      <c r="H118" s="2" t="str">
        <f>VLOOKUP(C118,customers!$A:$G, 7, 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VLOOKUP(C119,customers!$A$1:$B$1001, 2, FALSE)</f>
        <v>Brook Drage</v>
      </c>
      <c r="G119" s="2" t="str">
        <f>IF(VLOOKUP(C119, customers!$A$1:$C$1001,3,FALSE)=0, "", VLOOKUP(C119, customers!$A$1:$C$1001,3,FALSE))</f>
        <v>bdrage39@youku.com</v>
      </c>
      <c r="H119" s="2" t="str">
        <f>VLOOKUP(C119,customers!$A:$G, 7, 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VLOOKUP(C120,customers!$A$1:$B$1001, 2, FALSE)</f>
        <v>Muffin Yallop</v>
      </c>
      <c r="G120" s="2" t="str">
        <f>IF(VLOOKUP(C120, customers!$A$1:$C$1001,3,FALSE)=0, "", VLOOKUP(C120, customers!$A$1:$C$1001,3,FALSE))</f>
        <v>myallop3a@fema.gov</v>
      </c>
      <c r="H120" s="2" t="str">
        <f>VLOOKUP(C120,customers!$A:$G, 7, 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VLOOKUP(C121,customers!$A$1:$B$1001, 2, FALSE)</f>
        <v>Cordi Switsur</v>
      </c>
      <c r="G121" s="2" t="str">
        <f>IF(VLOOKUP(C121, customers!$A$1:$C$1001,3,FALSE)=0, "", VLOOKUP(C121, customers!$A$1:$C$1001,3,FALSE))</f>
        <v>cswitsur3b@chronoengine.com</v>
      </c>
      <c r="H121" s="2" t="str">
        <f>VLOOKUP(C121,customers!$A:$G, 7, 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VLOOKUP(C122,customers!$A$1:$B$1001, 2, FALSE)</f>
        <v>Cordi Switsur</v>
      </c>
      <c r="G122" s="2" t="str">
        <f>IF(VLOOKUP(C122, customers!$A$1:$C$1001,3,FALSE)=0, "", VLOOKUP(C122, customers!$A$1:$C$1001,3,FALSE))</f>
        <v>cswitsur3b@chronoengine.com</v>
      </c>
      <c r="H122" s="2" t="str">
        <f>VLOOKUP(C122,customers!$A:$G, 7, 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VLOOKUP(C123,customers!$A$1:$B$1001, 2, FALSE)</f>
        <v>Cordi Switsur</v>
      </c>
      <c r="G123" s="2" t="str">
        <f>IF(VLOOKUP(C123, customers!$A$1:$C$1001,3,FALSE)=0, "", VLOOKUP(C123, customers!$A$1:$C$1001,3,FALSE))</f>
        <v>cswitsur3b@chronoengine.com</v>
      </c>
      <c r="H123" s="2" t="str">
        <f>VLOOKUP(C123,customers!$A:$G, 7, 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VLOOKUP(C124,customers!$A$1:$B$1001, 2, FALSE)</f>
        <v>Mahala Ludwell</v>
      </c>
      <c r="G124" s="2" t="str">
        <f>IF(VLOOKUP(C124, customers!$A$1:$C$1001,3,FALSE)=0, "", VLOOKUP(C124, customers!$A$1:$C$1001,3,FALSE))</f>
        <v>mludwell3e@blogger.com</v>
      </c>
      <c r="H124" s="2" t="str">
        <f>VLOOKUP(C124,customers!$A:$G, 7, 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VLOOKUP(C125,customers!$A$1:$B$1001, 2, FALSE)</f>
        <v>Doll Beauchamp</v>
      </c>
      <c r="G125" s="2" t="str">
        <f>IF(VLOOKUP(C125, customers!$A$1:$C$1001,3,FALSE)=0, "", VLOOKUP(C125, customers!$A$1:$C$1001,3,FALSE))</f>
        <v>dbeauchamp3f@usda.gov</v>
      </c>
      <c r="H125" s="2" t="str">
        <f>VLOOKUP(C125,customers!$A:$G, 7, 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VLOOKUP(C126,customers!$A$1:$B$1001, 2, FALSE)</f>
        <v>Stanford Rodliff</v>
      </c>
      <c r="G126" s="2" t="str">
        <f>IF(VLOOKUP(C126, customers!$A$1:$C$1001,3,FALSE)=0, "", VLOOKUP(C126, customers!$A$1:$C$1001,3,FALSE))</f>
        <v>srodliff3g@ted.com</v>
      </c>
      <c r="H126" s="2" t="str">
        <f>VLOOKUP(C126,customers!$A:$G, 7, 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VLOOKUP(C127,customers!$A$1:$B$1001, 2, FALSE)</f>
        <v>Stevana Woodham</v>
      </c>
      <c r="G127" s="2" t="str">
        <f>IF(VLOOKUP(C127, customers!$A$1:$C$1001,3,FALSE)=0, "", VLOOKUP(C127, customers!$A$1:$C$1001,3,FALSE))</f>
        <v>swoodham3h@businesswire.com</v>
      </c>
      <c r="H127" s="2" t="str">
        <f>VLOOKUP(C127,customers!$A:$G, 7, 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VLOOKUP(C128,customers!$A$1:$B$1001, 2, FALSE)</f>
        <v>Hewet Synnot</v>
      </c>
      <c r="G128" s="2" t="str">
        <f>IF(VLOOKUP(C128, customers!$A$1:$C$1001,3,FALSE)=0, "", VLOOKUP(C128, customers!$A$1:$C$1001,3,FALSE))</f>
        <v>hsynnot3i@about.com</v>
      </c>
      <c r="H128" s="2" t="str">
        <f>VLOOKUP(C128,customers!$A:$G, 7, 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VLOOKUP(C129,customers!$A$1:$B$1001, 2, FALSE)</f>
        <v>Raleigh Lepere</v>
      </c>
      <c r="G129" s="2" t="str">
        <f>IF(VLOOKUP(C129, customers!$A$1:$C$1001,3,FALSE)=0, "", VLOOKUP(C129, customers!$A$1:$C$1001,3,FALSE))</f>
        <v>rlepere3j@shop-pro.jp</v>
      </c>
      <c r="H129" s="2" t="str">
        <f>VLOOKUP(C129,customers!$A:$G, 7, 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VLOOKUP(C130,customers!$A$1:$B$1001, 2, FALSE)</f>
        <v>Timofei Woofinden</v>
      </c>
      <c r="G130" s="2" t="str">
        <f>IF(VLOOKUP(C130, customers!$A$1:$C$1001,3,FALSE)=0, "", VLOOKUP(C130, customers!$A$1:$C$1001,3,FALSE))</f>
        <v>twoofinden3k@businesswire.com</v>
      </c>
      <c r="H130" s="2" t="str">
        <f>VLOOKUP(C130,customers!$A:$G, 7, 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VLOOKUP(C131,customers!$A$1:$B$1001, 2, FALSE)</f>
        <v>Evelina Dacca</v>
      </c>
      <c r="G131" s="2" t="str">
        <f>IF(VLOOKUP(C131, customers!$A$1:$C$1001,3,FALSE)=0, "", VLOOKUP(C131, customers!$A$1:$C$1001,3,FALSE))</f>
        <v>edacca3l@google.pl</v>
      </c>
      <c r="H131" s="2" t="str">
        <f>VLOOKUP(C131,customers!$A:$G, 7, 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 * E131</f>
        <v>12.15</v>
      </c>
      <c r="N131" t="str">
        <f t="shared" ref="N131:N194" si="7">IF(I131="Rob","Robusta",IF(I131="Exc","Excelsa",IF(I131="Ara","Arabica",IF(I131="Lib","Liberica",""))))</f>
        <v>Excelsa</v>
      </c>
      <c r="O131" t="str">
        <f t="shared" ref="O131:O194" si="8">IF(J131="M","Medium",IF(J131="L", "Light", IF(J131="D", "Dark", "")))</f>
        <v>Dark</v>
      </c>
      <c r="P131" t="str">
        <f>VLOOKUP(Orders[[#This Row],[Customer ID]],customers!$A$1:$I$1001,9,FALSE)</f>
        <v>Yes</v>
      </c>
    </row>
    <row r="132" spans="1:16" x14ac:dyDescent="0.3">
      <c r="A132" s="2" t="s">
        <v>1222</v>
      </c>
      <c r="B132" s="3">
        <v>44624</v>
      </c>
      <c r="C132" s="2" t="s">
        <v>1223</v>
      </c>
      <c r="D132" t="s">
        <v>6182</v>
      </c>
      <c r="E132" s="2">
        <v>5</v>
      </c>
      <c r="F132" s="2" t="str">
        <f>VLOOKUP(C132,customers!$A$1:$B$1001, 2, FALSE)</f>
        <v>Bidget Tremellier</v>
      </c>
      <c r="G132" s="2" t="str">
        <f>IF(VLOOKUP(C132, customers!$A$1:$C$1001,3,FALSE)=0, "", VLOOKUP(C132, customers!$A$1:$C$1001,3,FALSE))</f>
        <v/>
      </c>
      <c r="H132" s="2" t="str">
        <f>VLOOKUP(C132,customers!$A:$G, 7, 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VLOOKUP(C133,customers!$A$1:$B$1001, 2, FALSE)</f>
        <v>Bobinette Hindsberg</v>
      </c>
      <c r="G133" s="2" t="str">
        <f>IF(VLOOKUP(C133, customers!$A$1:$C$1001,3,FALSE)=0, "", VLOOKUP(C133, customers!$A$1:$C$1001,3,FALSE))</f>
        <v>bhindsberg3n@blogs.com</v>
      </c>
      <c r="H133" s="2" t="str">
        <f>VLOOKUP(C133,customers!$A:$G, 7, 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VLOOKUP(C134,customers!$A$1:$B$1001, 2, FALSE)</f>
        <v>Osbert Robins</v>
      </c>
      <c r="G134" s="2" t="str">
        <f>IF(VLOOKUP(C134, customers!$A$1:$C$1001,3,FALSE)=0, "", VLOOKUP(C134, customers!$A$1:$C$1001,3,FALSE))</f>
        <v>orobins3o@salon.com</v>
      </c>
      <c r="H134" s="2" t="str">
        <f>VLOOKUP(C134,customers!$A:$G, 7, 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VLOOKUP(C135,customers!$A$1:$B$1001, 2, FALSE)</f>
        <v>Othello Syseland</v>
      </c>
      <c r="G135" s="2" t="str">
        <f>IF(VLOOKUP(C135, customers!$A$1:$C$1001,3,FALSE)=0, "", VLOOKUP(C135, customers!$A$1:$C$1001,3,FALSE))</f>
        <v>osyseland3p@independent.co.uk</v>
      </c>
      <c r="H135" s="2" t="str">
        <f>VLOOKUP(C135,customers!$A:$G, 7, 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VLOOKUP(C136,customers!$A$1:$B$1001, 2, FALSE)</f>
        <v>Ewell Hanby</v>
      </c>
      <c r="G136" s="2" t="str">
        <f>IF(VLOOKUP(C136, customers!$A$1:$C$1001,3,FALSE)=0, "", VLOOKUP(C136, customers!$A$1:$C$1001,3,FALSE))</f>
        <v/>
      </c>
      <c r="H136" s="2" t="str">
        <f>VLOOKUP(C136,customers!$A:$G, 7, 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VLOOKUP(C137,customers!$A$1:$B$1001, 2, FALSE)</f>
        <v>Blancha McAmish</v>
      </c>
      <c r="G137" s="2" t="str">
        <f>IF(VLOOKUP(C137, customers!$A$1:$C$1001,3,FALSE)=0, "", VLOOKUP(C137, customers!$A$1:$C$1001,3,FALSE))</f>
        <v>bmcamish2e@tripadvisor.com</v>
      </c>
      <c r="H137" s="2" t="str">
        <f>VLOOKUP(C137,customers!$A:$G, 7, 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VLOOKUP(C138,customers!$A$1:$B$1001, 2, FALSE)</f>
        <v>Lowell Keenleyside</v>
      </c>
      <c r="G138" s="2" t="str">
        <f>IF(VLOOKUP(C138, customers!$A$1:$C$1001,3,FALSE)=0, "", VLOOKUP(C138, customers!$A$1:$C$1001,3,FALSE))</f>
        <v>lkeenleyside3s@topsy.com</v>
      </c>
      <c r="H138" s="2" t="str">
        <f>VLOOKUP(C138,customers!$A:$G, 7, 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VLOOKUP(C139,customers!$A$1:$B$1001, 2, FALSE)</f>
        <v>Elonore Joliffe</v>
      </c>
      <c r="G139" s="2" t="str">
        <f>IF(VLOOKUP(C139, customers!$A$1:$C$1001,3,FALSE)=0, "", VLOOKUP(C139, customers!$A$1:$C$1001,3,FALSE))</f>
        <v/>
      </c>
      <c r="H139" s="2" t="str">
        <f>VLOOKUP(C139,customers!$A:$G, 7, 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VLOOKUP(C140,customers!$A$1:$B$1001, 2, FALSE)</f>
        <v>Abraham Coleman</v>
      </c>
      <c r="G140" s="2" t="str">
        <f>IF(VLOOKUP(C140, customers!$A$1:$C$1001,3,FALSE)=0, "", VLOOKUP(C140, customers!$A$1:$C$1001,3,FALSE))</f>
        <v/>
      </c>
      <c r="H140" s="2" t="str">
        <f>VLOOKUP(C140,customers!$A:$G, 7, 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VLOOKUP(C141,customers!$A$1:$B$1001, 2, FALSE)</f>
        <v>Rivy Farington</v>
      </c>
      <c r="G141" s="2" t="str">
        <f>IF(VLOOKUP(C141, customers!$A$1:$C$1001,3,FALSE)=0, "", VLOOKUP(C141, customers!$A$1:$C$1001,3,FALSE))</f>
        <v/>
      </c>
      <c r="H141" s="2" t="str">
        <f>VLOOKUP(C141,customers!$A:$G, 7, 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VLOOKUP(C142,customers!$A$1:$B$1001, 2, FALSE)</f>
        <v>Vallie Kundt</v>
      </c>
      <c r="G142" s="2" t="str">
        <f>IF(VLOOKUP(C142, customers!$A$1:$C$1001,3,FALSE)=0, "", VLOOKUP(C142, customers!$A$1:$C$1001,3,FALSE))</f>
        <v>vkundt3w@bigcartel.com</v>
      </c>
      <c r="H142" s="2" t="str">
        <f>VLOOKUP(C142,customers!$A:$G, 7, 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VLOOKUP(C143,customers!$A$1:$B$1001, 2, FALSE)</f>
        <v>Boyd Bett</v>
      </c>
      <c r="G143" s="2" t="str">
        <f>IF(VLOOKUP(C143, customers!$A$1:$C$1001,3,FALSE)=0, "", VLOOKUP(C143, customers!$A$1:$C$1001,3,FALSE))</f>
        <v>bbett3x@google.de</v>
      </c>
      <c r="H143" s="2" t="str">
        <f>VLOOKUP(C143,customers!$A:$G, 7, 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VLOOKUP(C144,customers!$A$1:$B$1001, 2, FALSE)</f>
        <v>Julio Armytage</v>
      </c>
      <c r="G144" s="2" t="str">
        <f>IF(VLOOKUP(C144, customers!$A$1:$C$1001,3,FALSE)=0, "", VLOOKUP(C144, customers!$A$1:$C$1001,3,FALSE))</f>
        <v/>
      </c>
      <c r="H144" s="2" t="str">
        <f>VLOOKUP(C144,customers!$A:$G, 7, 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VLOOKUP(C145,customers!$A$1:$B$1001, 2, FALSE)</f>
        <v>Deana Staite</v>
      </c>
      <c r="G145" s="2" t="str">
        <f>IF(VLOOKUP(C145, customers!$A$1:$C$1001,3,FALSE)=0, "", VLOOKUP(C145, customers!$A$1:$C$1001,3,FALSE))</f>
        <v>dstaite3z@scientificamerican.com</v>
      </c>
      <c r="H145" s="2" t="str">
        <f>VLOOKUP(C145,customers!$A:$G, 7, 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VLOOKUP(C146,customers!$A$1:$B$1001, 2, FALSE)</f>
        <v>Winn Keyse</v>
      </c>
      <c r="G146" s="2" t="str">
        <f>IF(VLOOKUP(C146, customers!$A$1:$C$1001,3,FALSE)=0, "", VLOOKUP(C146, customers!$A$1:$C$1001,3,FALSE))</f>
        <v>wkeyse40@apple.com</v>
      </c>
      <c r="H146" s="2" t="str">
        <f>VLOOKUP(C146,customers!$A:$G, 7, 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VLOOKUP(C147,customers!$A$1:$B$1001, 2, FALSE)</f>
        <v>Osmund Clausen-Thue</v>
      </c>
      <c r="G147" s="2" t="str">
        <f>IF(VLOOKUP(C147, customers!$A$1:$C$1001,3,FALSE)=0, "", VLOOKUP(C147, customers!$A$1:$C$1001,3,FALSE))</f>
        <v>oclausenthue41@marriott.com</v>
      </c>
      <c r="H147" s="2" t="str">
        <f>VLOOKUP(C147,customers!$A:$G, 7, 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VLOOKUP(C148,customers!$A$1:$B$1001, 2, FALSE)</f>
        <v>Leonore Francisco</v>
      </c>
      <c r="G148" s="2" t="str">
        <f>IF(VLOOKUP(C148, customers!$A$1:$C$1001,3,FALSE)=0, "", VLOOKUP(C148, customers!$A$1:$C$1001,3,FALSE))</f>
        <v>lfrancisco42@fema.gov</v>
      </c>
      <c r="H148" s="2" t="str">
        <f>VLOOKUP(C148,customers!$A:$G, 7, 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VLOOKUP(C149,customers!$A$1:$B$1001, 2, FALSE)</f>
        <v>Leonore Francisco</v>
      </c>
      <c r="G149" s="2" t="str">
        <f>IF(VLOOKUP(C149, customers!$A$1:$C$1001,3,FALSE)=0, "", VLOOKUP(C149, customers!$A$1:$C$1001,3,FALSE))</f>
        <v>lfrancisco42@fema.gov</v>
      </c>
      <c r="H149" s="2" t="str">
        <f>VLOOKUP(C149,customers!$A:$G, 7, 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VLOOKUP(C150,customers!$A$1:$B$1001, 2, FALSE)</f>
        <v>Giacobo Skingle</v>
      </c>
      <c r="G150" s="2" t="str">
        <f>IF(VLOOKUP(C150, customers!$A$1:$C$1001,3,FALSE)=0, "", VLOOKUP(C150, customers!$A$1:$C$1001,3,FALSE))</f>
        <v>gskingle44@clickbank.net</v>
      </c>
      <c r="H150" s="2" t="str">
        <f>VLOOKUP(C150,customers!$A:$G, 7, 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VLOOKUP(C151,customers!$A$1:$B$1001, 2, FALSE)</f>
        <v>Gerard Pirdy</v>
      </c>
      <c r="G151" s="2" t="str">
        <f>IF(VLOOKUP(C151, customers!$A$1:$C$1001,3,FALSE)=0, "", VLOOKUP(C151, customers!$A$1:$C$1001,3,FALSE))</f>
        <v/>
      </c>
      <c r="H151" s="2" t="str">
        <f>VLOOKUP(C151,customers!$A:$G, 7, 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VLOOKUP(C152,customers!$A$1:$B$1001, 2, FALSE)</f>
        <v>Jacinthe Balsillie</v>
      </c>
      <c r="G152" s="2" t="str">
        <f>IF(VLOOKUP(C152, customers!$A$1:$C$1001,3,FALSE)=0, "", VLOOKUP(C152, customers!$A$1:$C$1001,3,FALSE))</f>
        <v>jbalsillie46@princeton.edu</v>
      </c>
      <c r="H152" s="2" t="str">
        <f>VLOOKUP(C152,customers!$A:$G, 7, 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VLOOKUP(C153,customers!$A$1:$B$1001, 2, FALSE)</f>
        <v>Quinton Fouracres</v>
      </c>
      <c r="G153" s="2" t="str">
        <f>IF(VLOOKUP(C153, customers!$A$1:$C$1001,3,FALSE)=0, "", VLOOKUP(C153, customers!$A$1:$C$1001,3,FALSE))</f>
        <v/>
      </c>
      <c r="H153" s="2" t="str">
        <f>VLOOKUP(C153,customers!$A:$G, 7, 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VLOOKUP(C154,customers!$A$1:$B$1001, 2, FALSE)</f>
        <v>Bettina Leffek</v>
      </c>
      <c r="G154" s="2" t="str">
        <f>IF(VLOOKUP(C154, customers!$A$1:$C$1001,3,FALSE)=0, "", VLOOKUP(C154, customers!$A$1:$C$1001,3,FALSE))</f>
        <v>bleffek48@ning.com</v>
      </c>
      <c r="H154" s="2" t="str">
        <f>VLOOKUP(C154,customers!$A:$G, 7, 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VLOOKUP(C155,customers!$A$1:$B$1001, 2, FALSE)</f>
        <v>Hetti Penson</v>
      </c>
      <c r="G155" s="2" t="str">
        <f>IF(VLOOKUP(C155, customers!$A$1:$C$1001,3,FALSE)=0, "", VLOOKUP(C155, customers!$A$1:$C$1001,3,FALSE))</f>
        <v/>
      </c>
      <c r="H155" s="2" t="str">
        <f>VLOOKUP(C155,customers!$A:$G, 7, 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VLOOKUP(C156,customers!$A$1:$B$1001, 2, FALSE)</f>
        <v>Jocko Pray</v>
      </c>
      <c r="G156" s="2" t="str">
        <f>IF(VLOOKUP(C156, customers!$A$1:$C$1001,3,FALSE)=0, "", VLOOKUP(C156, customers!$A$1:$C$1001,3,FALSE))</f>
        <v>jpray4a@youtube.com</v>
      </c>
      <c r="H156" s="2" t="str">
        <f>VLOOKUP(C156,customers!$A:$G, 7, 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VLOOKUP(C157,customers!$A$1:$B$1001, 2, FALSE)</f>
        <v>Grete Holborn</v>
      </c>
      <c r="G157" s="2" t="str">
        <f>IF(VLOOKUP(C157, customers!$A$1:$C$1001,3,FALSE)=0, "", VLOOKUP(C157, customers!$A$1:$C$1001,3,FALSE))</f>
        <v>gholborn4b@ow.ly</v>
      </c>
      <c r="H157" s="2" t="str">
        <f>VLOOKUP(C157,customers!$A:$G, 7, 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VLOOKUP(C158,customers!$A$1:$B$1001, 2, FALSE)</f>
        <v>Fielding Keinrat</v>
      </c>
      <c r="G158" s="2" t="str">
        <f>IF(VLOOKUP(C158, customers!$A$1:$C$1001,3,FALSE)=0, "", VLOOKUP(C158, customers!$A$1:$C$1001,3,FALSE))</f>
        <v>fkeinrat4c@dailymail.co.uk</v>
      </c>
      <c r="H158" s="2" t="str">
        <f>VLOOKUP(C158,customers!$A:$G, 7, 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VLOOKUP(C159,customers!$A$1:$B$1001, 2, FALSE)</f>
        <v>Paulo Yea</v>
      </c>
      <c r="G159" s="2" t="str">
        <f>IF(VLOOKUP(C159, customers!$A$1:$C$1001,3,FALSE)=0, "", VLOOKUP(C159, customers!$A$1:$C$1001,3,FALSE))</f>
        <v>pyea4d@aol.com</v>
      </c>
      <c r="H159" s="2" t="str">
        <f>VLOOKUP(C159,customers!$A:$G, 7, 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VLOOKUP(C160,customers!$A$1:$B$1001, 2, FALSE)</f>
        <v>Say Risborough</v>
      </c>
      <c r="G160" s="2" t="str">
        <f>IF(VLOOKUP(C160, customers!$A$1:$C$1001,3,FALSE)=0, "", VLOOKUP(C160, customers!$A$1:$C$1001,3,FALSE))</f>
        <v/>
      </c>
      <c r="H160" s="2" t="str">
        <f>VLOOKUP(C160,customers!$A:$G, 7, 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VLOOKUP(C161,customers!$A$1:$B$1001, 2, FALSE)</f>
        <v>Alexa Sizey</v>
      </c>
      <c r="G161" s="2" t="str">
        <f>IF(VLOOKUP(C161, customers!$A$1:$C$1001,3,FALSE)=0, "", VLOOKUP(C161, customers!$A$1:$C$1001,3,FALSE))</f>
        <v/>
      </c>
      <c r="H161" s="2" t="str">
        <f>VLOOKUP(C161,customers!$A:$G, 7, 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VLOOKUP(C162,customers!$A$1:$B$1001, 2, FALSE)</f>
        <v>Kari Swede</v>
      </c>
      <c r="G162" s="2" t="str">
        <f>IF(VLOOKUP(C162, customers!$A$1:$C$1001,3,FALSE)=0, "", VLOOKUP(C162, customers!$A$1:$C$1001,3,FALSE))</f>
        <v>kswede4g@addthis.com</v>
      </c>
      <c r="H162" s="2" t="str">
        <f>VLOOKUP(C162,customers!$A:$G, 7, 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VLOOKUP(C163,customers!$A$1:$B$1001, 2, FALSE)</f>
        <v>Leontine Rubrow</v>
      </c>
      <c r="G163" s="2" t="str">
        <f>IF(VLOOKUP(C163, customers!$A$1:$C$1001,3,FALSE)=0, "", VLOOKUP(C163, customers!$A$1:$C$1001,3,FALSE))</f>
        <v>lrubrow4h@microsoft.com</v>
      </c>
      <c r="H163" s="2" t="str">
        <f>VLOOKUP(C163,customers!$A:$G, 7, 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VLOOKUP(C164,customers!$A$1:$B$1001, 2, FALSE)</f>
        <v>Dottie Tift</v>
      </c>
      <c r="G164" s="2" t="str">
        <f>IF(VLOOKUP(C164, customers!$A$1:$C$1001,3,FALSE)=0, "", VLOOKUP(C164, customers!$A$1:$C$1001,3,FALSE))</f>
        <v>dtift4i@netvibes.com</v>
      </c>
      <c r="H164" s="2" t="str">
        <f>VLOOKUP(C164,customers!$A:$G, 7, 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VLOOKUP(C165,customers!$A$1:$B$1001, 2, FALSE)</f>
        <v>Gerardo Schonfeld</v>
      </c>
      <c r="G165" s="2" t="str">
        <f>IF(VLOOKUP(C165, customers!$A$1:$C$1001,3,FALSE)=0, "", VLOOKUP(C165, customers!$A$1:$C$1001,3,FALSE))</f>
        <v>gschonfeld4j@oracle.com</v>
      </c>
      <c r="H165" s="2" t="str">
        <f>VLOOKUP(C165,customers!$A:$G, 7, 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VLOOKUP(C166,customers!$A$1:$B$1001, 2, FALSE)</f>
        <v>Claiborne Feye</v>
      </c>
      <c r="G166" s="2" t="str">
        <f>IF(VLOOKUP(C166, customers!$A$1:$C$1001,3,FALSE)=0, "", VLOOKUP(C166, customers!$A$1:$C$1001,3,FALSE))</f>
        <v>cfeye4k@google.co.jp</v>
      </c>
      <c r="H166" s="2" t="str">
        <f>VLOOKUP(C166,customers!$A:$G, 7, 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VLOOKUP(C167,customers!$A$1:$B$1001, 2, FALSE)</f>
        <v>Mina Elstone</v>
      </c>
      <c r="G167" s="2" t="str">
        <f>IF(VLOOKUP(C167, customers!$A$1:$C$1001,3,FALSE)=0, "", VLOOKUP(C167, customers!$A$1:$C$1001,3,FALSE))</f>
        <v/>
      </c>
      <c r="H167" s="2" t="str">
        <f>VLOOKUP(C167,customers!$A:$G, 7, 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VLOOKUP(C168,customers!$A$1:$B$1001, 2, FALSE)</f>
        <v>Sherman Mewrcik</v>
      </c>
      <c r="G168" s="2" t="str">
        <f>IF(VLOOKUP(C168, customers!$A$1:$C$1001,3,FALSE)=0, "", VLOOKUP(C168, customers!$A$1:$C$1001,3,FALSE))</f>
        <v/>
      </c>
      <c r="H168" s="2" t="str">
        <f>VLOOKUP(C168,customers!$A:$G, 7, 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VLOOKUP(C169,customers!$A$1:$B$1001, 2, FALSE)</f>
        <v>Tamarah Fero</v>
      </c>
      <c r="G169" s="2" t="str">
        <f>IF(VLOOKUP(C169, customers!$A$1:$C$1001,3,FALSE)=0, "", VLOOKUP(C169, customers!$A$1:$C$1001,3,FALSE))</f>
        <v>tfero4n@comsenz.com</v>
      </c>
      <c r="H169" s="2" t="str">
        <f>VLOOKUP(C169,customers!$A:$G, 7, 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VLOOKUP(C170,customers!$A$1:$B$1001, 2, FALSE)</f>
        <v>Stanislaus Valsler</v>
      </c>
      <c r="G170" s="2" t="str">
        <f>IF(VLOOKUP(C170, customers!$A$1:$C$1001,3,FALSE)=0, "", VLOOKUP(C170, customers!$A$1:$C$1001,3,FALSE))</f>
        <v/>
      </c>
      <c r="H170" s="2" t="str">
        <f>VLOOKUP(C170,customers!$A:$G, 7, 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VLOOKUP(C171,customers!$A$1:$B$1001, 2, FALSE)</f>
        <v>Felita Dauney</v>
      </c>
      <c r="G171" s="2" t="str">
        <f>IF(VLOOKUP(C171, customers!$A$1:$C$1001,3,FALSE)=0, "", VLOOKUP(C171, customers!$A$1:$C$1001,3,FALSE))</f>
        <v>fdauney4p@sphinn.com</v>
      </c>
      <c r="H171" s="2" t="str">
        <f>VLOOKUP(C171,customers!$A:$G, 7, 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VLOOKUP(C172,customers!$A$1:$B$1001, 2, FALSE)</f>
        <v>Serena Earley</v>
      </c>
      <c r="G172" s="2" t="str">
        <f>IF(VLOOKUP(C172, customers!$A$1:$C$1001,3,FALSE)=0, "", VLOOKUP(C172, customers!$A$1:$C$1001,3,FALSE))</f>
        <v>searley4q@youku.com</v>
      </c>
      <c r="H172" s="2" t="str">
        <f>VLOOKUP(C172,customers!$A:$G, 7, 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VLOOKUP(C173,customers!$A$1:$B$1001, 2, FALSE)</f>
        <v>Minny Chamberlayne</v>
      </c>
      <c r="G173" s="2" t="str">
        <f>IF(VLOOKUP(C173, customers!$A$1:$C$1001,3,FALSE)=0, "", VLOOKUP(C173, customers!$A$1:$C$1001,3,FALSE))</f>
        <v>mchamberlayne4r@bigcartel.com</v>
      </c>
      <c r="H173" s="2" t="str">
        <f>VLOOKUP(C173,customers!$A:$G, 7, 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VLOOKUP(C174,customers!$A$1:$B$1001, 2, FALSE)</f>
        <v>Bartholemy Flaherty</v>
      </c>
      <c r="G174" s="2" t="str">
        <f>IF(VLOOKUP(C174, customers!$A$1:$C$1001,3,FALSE)=0, "", VLOOKUP(C174, customers!$A$1:$C$1001,3,FALSE))</f>
        <v>bflaherty4s@moonfruit.com</v>
      </c>
      <c r="H174" s="2" t="str">
        <f>VLOOKUP(C174,customers!$A:$G, 7, 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VLOOKUP(C175,customers!$A$1:$B$1001, 2, FALSE)</f>
        <v>Oran Colbeck</v>
      </c>
      <c r="G175" s="2" t="str">
        <f>IF(VLOOKUP(C175, customers!$A$1:$C$1001,3,FALSE)=0, "", VLOOKUP(C175, customers!$A$1:$C$1001,3,FALSE))</f>
        <v>ocolbeck4t@sina.com.cn</v>
      </c>
      <c r="H175" s="2" t="str">
        <f>VLOOKUP(C175,customers!$A:$G, 7, 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VLOOKUP(C176,customers!$A$1:$B$1001, 2, FALSE)</f>
        <v>Elysee Sketch</v>
      </c>
      <c r="G176" s="2" t="str">
        <f>IF(VLOOKUP(C176, customers!$A$1:$C$1001,3,FALSE)=0, "", VLOOKUP(C176, customers!$A$1:$C$1001,3,FALSE))</f>
        <v/>
      </c>
      <c r="H176" s="2" t="str">
        <f>VLOOKUP(C176,customers!$A:$G, 7, 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VLOOKUP(C177,customers!$A$1:$B$1001, 2, FALSE)</f>
        <v>Ethelda Hobbing</v>
      </c>
      <c r="G177" s="2" t="str">
        <f>IF(VLOOKUP(C177, customers!$A$1:$C$1001,3,FALSE)=0, "", VLOOKUP(C177, customers!$A$1:$C$1001,3,FALSE))</f>
        <v>ehobbing4v@nsw.gov.au</v>
      </c>
      <c r="H177" s="2" t="str">
        <f>VLOOKUP(C177,customers!$A:$G, 7, 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VLOOKUP(C178,customers!$A$1:$B$1001, 2, FALSE)</f>
        <v>Odille Thynne</v>
      </c>
      <c r="G178" s="2" t="str">
        <f>IF(VLOOKUP(C178, customers!$A$1:$C$1001,3,FALSE)=0, "", VLOOKUP(C178, customers!$A$1:$C$1001,3,FALSE))</f>
        <v>othynne4w@auda.org.au</v>
      </c>
      <c r="H178" s="2" t="str">
        <f>VLOOKUP(C178,customers!$A:$G, 7, 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VLOOKUP(C179,customers!$A$1:$B$1001, 2, FALSE)</f>
        <v>Emlynne Heining</v>
      </c>
      <c r="G179" s="2" t="str">
        <f>IF(VLOOKUP(C179, customers!$A$1:$C$1001,3,FALSE)=0, "", VLOOKUP(C179, customers!$A$1:$C$1001,3,FALSE))</f>
        <v>eheining4x@flickr.com</v>
      </c>
      <c r="H179" s="2" t="str">
        <f>VLOOKUP(C179,customers!$A:$G, 7, 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VLOOKUP(C180,customers!$A$1:$B$1001, 2, FALSE)</f>
        <v>Katerina Melloi</v>
      </c>
      <c r="G180" s="2" t="str">
        <f>IF(VLOOKUP(C180, customers!$A$1:$C$1001,3,FALSE)=0, "", VLOOKUP(C180, customers!$A$1:$C$1001,3,FALSE))</f>
        <v>kmelloi4y@imdb.com</v>
      </c>
      <c r="H180" s="2" t="str">
        <f>VLOOKUP(C180,customers!$A:$G, 7, 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VLOOKUP(C181,customers!$A$1:$B$1001, 2, FALSE)</f>
        <v>Tiffany Scardafield</v>
      </c>
      <c r="G181" s="2" t="str">
        <f>IF(VLOOKUP(C181, customers!$A$1:$C$1001,3,FALSE)=0, "", VLOOKUP(C181, customers!$A$1:$C$1001,3,FALSE))</f>
        <v/>
      </c>
      <c r="H181" s="2" t="str">
        <f>VLOOKUP(C181,customers!$A:$G, 7, 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VLOOKUP(C182,customers!$A$1:$B$1001, 2, FALSE)</f>
        <v>Abrahan Mussen</v>
      </c>
      <c r="G182" s="2" t="str">
        <f>IF(VLOOKUP(C182, customers!$A$1:$C$1001,3,FALSE)=0, "", VLOOKUP(C182, customers!$A$1:$C$1001,3,FALSE))</f>
        <v>amussen50@51.la</v>
      </c>
      <c r="H182" s="2" t="str">
        <f>VLOOKUP(C182,customers!$A:$G, 7, 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VLOOKUP(C183,customers!$A$1:$B$1001, 2, FALSE)</f>
        <v>Abrahan Mussen</v>
      </c>
      <c r="G183" s="2" t="str">
        <f>IF(VLOOKUP(C183, customers!$A$1:$C$1001,3,FALSE)=0, "", VLOOKUP(C183, customers!$A$1:$C$1001,3,FALSE))</f>
        <v>amussen50@51.la</v>
      </c>
      <c r="H183" s="2" t="str">
        <f>VLOOKUP(C183,customers!$A:$G, 7, 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VLOOKUP(C184,customers!$A$1:$B$1001, 2, FALSE)</f>
        <v>Anny Mundford</v>
      </c>
      <c r="G184" s="2" t="str">
        <f>IF(VLOOKUP(C184, customers!$A$1:$C$1001,3,FALSE)=0, "", VLOOKUP(C184, customers!$A$1:$C$1001,3,FALSE))</f>
        <v>amundford52@nbcnews.com</v>
      </c>
      <c r="H184" s="2" t="str">
        <f>VLOOKUP(C184,customers!$A:$G, 7, 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VLOOKUP(C185,customers!$A$1:$B$1001, 2, FALSE)</f>
        <v>Tory Walas</v>
      </c>
      <c r="G185" s="2" t="str">
        <f>IF(VLOOKUP(C185, customers!$A$1:$C$1001,3,FALSE)=0, "", VLOOKUP(C185, customers!$A$1:$C$1001,3,FALSE))</f>
        <v>twalas53@google.ca</v>
      </c>
      <c r="H185" s="2" t="str">
        <f>VLOOKUP(C185,customers!$A:$G, 7, 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VLOOKUP(C186,customers!$A$1:$B$1001, 2, FALSE)</f>
        <v>Isa Blazewicz</v>
      </c>
      <c r="G186" s="2" t="str">
        <f>IF(VLOOKUP(C186, customers!$A$1:$C$1001,3,FALSE)=0, "", VLOOKUP(C186, customers!$A$1:$C$1001,3,FALSE))</f>
        <v>iblazewicz54@thetimes.co.uk</v>
      </c>
      <c r="H186" s="2" t="str">
        <f>VLOOKUP(C186,customers!$A:$G, 7, 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VLOOKUP(C187,customers!$A$1:$B$1001, 2, FALSE)</f>
        <v>Angie Rizzetti</v>
      </c>
      <c r="G187" s="2" t="str">
        <f>IF(VLOOKUP(C187, customers!$A$1:$C$1001,3,FALSE)=0, "", VLOOKUP(C187, customers!$A$1:$C$1001,3,FALSE))</f>
        <v>arizzetti55@naver.com</v>
      </c>
      <c r="H187" s="2" t="str">
        <f>VLOOKUP(C187,customers!$A:$G, 7, 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VLOOKUP(C188,customers!$A$1:$B$1001, 2, FALSE)</f>
        <v>Mord Meriet</v>
      </c>
      <c r="G188" s="2" t="str">
        <f>IF(VLOOKUP(C188, customers!$A$1:$C$1001,3,FALSE)=0, "", VLOOKUP(C188, customers!$A$1:$C$1001,3,FALSE))</f>
        <v>mmeriet56@noaa.gov</v>
      </c>
      <c r="H188" s="2" t="str">
        <f>VLOOKUP(C188,customers!$A:$G, 7, 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VLOOKUP(C189,customers!$A$1:$B$1001, 2, FALSE)</f>
        <v>Lawrence Pratt</v>
      </c>
      <c r="G189" s="2" t="str">
        <f>IF(VLOOKUP(C189, customers!$A$1:$C$1001,3,FALSE)=0, "", VLOOKUP(C189, customers!$A$1:$C$1001,3,FALSE))</f>
        <v>lpratt57@netvibes.com</v>
      </c>
      <c r="H189" s="2" t="str">
        <f>VLOOKUP(C189,customers!$A:$G, 7, 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VLOOKUP(C190,customers!$A$1:$B$1001, 2, FALSE)</f>
        <v>Astrix Kitchingham</v>
      </c>
      <c r="G190" s="2" t="str">
        <f>IF(VLOOKUP(C190, customers!$A$1:$C$1001,3,FALSE)=0, "", VLOOKUP(C190, customers!$A$1:$C$1001,3,FALSE))</f>
        <v>akitchingham58@com.com</v>
      </c>
      <c r="H190" s="2" t="str">
        <f>VLOOKUP(C190,customers!$A:$G, 7, 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VLOOKUP(C191,customers!$A$1:$B$1001, 2, FALSE)</f>
        <v>Burnard Bartholin</v>
      </c>
      <c r="G191" s="2" t="str">
        <f>IF(VLOOKUP(C191, customers!$A$1:$C$1001,3,FALSE)=0, "", VLOOKUP(C191, customers!$A$1:$C$1001,3,FALSE))</f>
        <v>bbartholin59@xinhuanet.com</v>
      </c>
      <c r="H191" s="2" t="str">
        <f>VLOOKUP(C191,customers!$A:$G, 7, 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VLOOKUP(C192,customers!$A$1:$B$1001, 2, FALSE)</f>
        <v>Madelene Prinn</v>
      </c>
      <c r="G192" s="2" t="str">
        <f>IF(VLOOKUP(C192, customers!$A$1:$C$1001,3,FALSE)=0, "", VLOOKUP(C192, customers!$A$1:$C$1001,3,FALSE))</f>
        <v>mprinn5a@usa.gov</v>
      </c>
      <c r="H192" s="2" t="str">
        <f>VLOOKUP(C192,customers!$A:$G, 7, 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VLOOKUP(C193,customers!$A$1:$B$1001, 2, FALSE)</f>
        <v>Alisun Baudino</v>
      </c>
      <c r="G193" s="2" t="str">
        <f>IF(VLOOKUP(C193, customers!$A$1:$C$1001,3,FALSE)=0, "", VLOOKUP(C193, customers!$A$1:$C$1001,3,FALSE))</f>
        <v>abaudino5b@netvibes.com</v>
      </c>
      <c r="H193" s="2" t="str">
        <f>VLOOKUP(C193,customers!$A:$G, 7, 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VLOOKUP(C194,customers!$A$1:$B$1001, 2, FALSE)</f>
        <v>Philipa Petrushanko</v>
      </c>
      <c r="G194" s="2" t="str">
        <f>IF(VLOOKUP(C194, customers!$A$1:$C$1001,3,FALSE)=0, "", VLOOKUP(C194, customers!$A$1:$C$1001,3,FALSE))</f>
        <v>ppetrushanko5c@blinklist.com</v>
      </c>
      <c r="H194" s="2" t="str">
        <f>VLOOKUP(C194,customers!$A:$G, 7, 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VLOOKUP(C195,customers!$A$1:$B$1001, 2, FALSE)</f>
        <v>Kimberli Mustchin</v>
      </c>
      <c r="G195" s="2" t="str">
        <f>IF(VLOOKUP(C195, customers!$A$1:$C$1001,3,FALSE)=0, "", VLOOKUP(C195, customers!$A$1:$C$1001,3,FALSE))</f>
        <v/>
      </c>
      <c r="H195" s="2" t="str">
        <f>VLOOKUP(C195,customers!$A:$G, 7, 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 * E195</f>
        <v>44.55</v>
      </c>
      <c r="N195" t="str">
        <f t="shared" ref="N195:N258" si="10">IF(I195="Rob","Robusta",IF(I195="Exc","Excelsa",IF(I195="Ara","Arabica",IF(I195="Lib","Liberica",""))))</f>
        <v>Excelsa</v>
      </c>
      <c r="O195" t="str">
        <f t="shared" ref="O195:O258" si="11">IF(J195="M","Medium",IF(J195="L", "Light", IF(J195="D", "Dark", "")))</f>
        <v>Light</v>
      </c>
      <c r="P195" t="str">
        <f>VLOOKUP(Orders[[#This Row],[Customer ID]],customers!$A$1:$I$1001,9,FALSE)</f>
        <v>No</v>
      </c>
    </row>
    <row r="196" spans="1:16" x14ac:dyDescent="0.3">
      <c r="A196" s="2" t="s">
        <v>1584</v>
      </c>
      <c r="B196" s="3">
        <v>44398</v>
      </c>
      <c r="C196" s="2" t="s">
        <v>1585</v>
      </c>
      <c r="D196" t="s">
        <v>6144</v>
      </c>
      <c r="E196" s="2">
        <v>5</v>
      </c>
      <c r="F196" s="2" t="str">
        <f>VLOOKUP(C196,customers!$A$1:$B$1001, 2, FALSE)</f>
        <v>Emlynne Laird</v>
      </c>
      <c r="G196" s="2" t="str">
        <f>IF(VLOOKUP(C196, customers!$A$1:$C$1001,3,FALSE)=0, "", VLOOKUP(C196, customers!$A$1:$C$1001,3,FALSE))</f>
        <v>elaird5e@bing.com</v>
      </c>
      <c r="H196" s="2" t="str">
        <f>VLOOKUP(C196,customers!$A:$G, 7, 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VLOOKUP(C197,customers!$A$1:$B$1001, 2, FALSE)</f>
        <v>Marlena Howsden</v>
      </c>
      <c r="G197" s="2" t="str">
        <f>IF(VLOOKUP(C197, customers!$A$1:$C$1001,3,FALSE)=0, "", VLOOKUP(C197, customers!$A$1:$C$1001,3,FALSE))</f>
        <v>mhowsden5f@infoseek.co.jp</v>
      </c>
      <c r="H197" s="2" t="str">
        <f>VLOOKUP(C197,customers!$A:$G, 7, 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VLOOKUP(C198,customers!$A$1:$B$1001, 2, FALSE)</f>
        <v>Nealson Cuttler</v>
      </c>
      <c r="G198" s="2" t="str">
        <f>IF(VLOOKUP(C198, customers!$A$1:$C$1001,3,FALSE)=0, "", VLOOKUP(C198, customers!$A$1:$C$1001,3,FALSE))</f>
        <v>ncuttler5g@parallels.com</v>
      </c>
      <c r="H198" s="2" t="str">
        <f>VLOOKUP(C198,customers!$A:$G, 7, 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VLOOKUP(C199,customers!$A$1:$B$1001, 2, FALSE)</f>
        <v>Nealson Cuttler</v>
      </c>
      <c r="G199" s="2" t="str">
        <f>IF(VLOOKUP(C199, customers!$A$1:$C$1001,3,FALSE)=0, "", VLOOKUP(C199, customers!$A$1:$C$1001,3,FALSE))</f>
        <v>ncuttler5g@parallels.com</v>
      </c>
      <c r="H199" s="2" t="str">
        <f>VLOOKUP(C199,customers!$A:$G, 7, 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VLOOKUP(C200,customers!$A$1:$B$1001, 2, FALSE)</f>
        <v>Nealson Cuttler</v>
      </c>
      <c r="G200" s="2" t="str">
        <f>IF(VLOOKUP(C200, customers!$A$1:$C$1001,3,FALSE)=0, "", VLOOKUP(C200, customers!$A$1:$C$1001,3,FALSE))</f>
        <v>ncuttler5g@parallels.com</v>
      </c>
      <c r="H200" s="2" t="str">
        <f>VLOOKUP(C200,customers!$A:$G, 7, 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VLOOKUP(C201,customers!$A$1:$B$1001, 2, FALSE)</f>
        <v>Nealson Cuttler</v>
      </c>
      <c r="G201" s="2" t="str">
        <f>IF(VLOOKUP(C201, customers!$A$1:$C$1001,3,FALSE)=0, "", VLOOKUP(C201, customers!$A$1:$C$1001,3,FALSE))</f>
        <v>ncuttler5g@parallels.com</v>
      </c>
      <c r="H201" s="2" t="str">
        <f>VLOOKUP(C201,customers!$A:$G, 7, 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VLOOKUP(C202,customers!$A$1:$B$1001, 2, FALSE)</f>
        <v>Nealson Cuttler</v>
      </c>
      <c r="G202" s="2" t="str">
        <f>IF(VLOOKUP(C202, customers!$A$1:$C$1001,3,FALSE)=0, "", VLOOKUP(C202, customers!$A$1:$C$1001,3,FALSE))</f>
        <v>ncuttler5g@parallels.com</v>
      </c>
      <c r="H202" s="2" t="str">
        <f>VLOOKUP(C202,customers!$A:$G, 7, 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VLOOKUP(C203,customers!$A$1:$B$1001, 2, FALSE)</f>
        <v>Adriana Lazarus</v>
      </c>
      <c r="G203" s="2" t="str">
        <f>IF(VLOOKUP(C203, customers!$A$1:$C$1001,3,FALSE)=0, "", VLOOKUP(C203, customers!$A$1:$C$1001,3,FALSE))</f>
        <v/>
      </c>
      <c r="H203" s="2" t="str">
        <f>VLOOKUP(C203,customers!$A:$G, 7, 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VLOOKUP(C204,customers!$A$1:$B$1001, 2, FALSE)</f>
        <v>Tallie felip</v>
      </c>
      <c r="G204" s="2" t="str">
        <f>IF(VLOOKUP(C204, customers!$A$1:$C$1001,3,FALSE)=0, "", VLOOKUP(C204, customers!$A$1:$C$1001,3,FALSE))</f>
        <v>tfelip5m@typepad.com</v>
      </c>
      <c r="H204" s="2" t="str">
        <f>VLOOKUP(C204,customers!$A:$G, 7, 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VLOOKUP(C205,customers!$A$1:$B$1001, 2, FALSE)</f>
        <v>Vanna Le - Count</v>
      </c>
      <c r="G205" s="2" t="str">
        <f>IF(VLOOKUP(C205, customers!$A$1:$C$1001,3,FALSE)=0, "", VLOOKUP(C205, customers!$A$1:$C$1001,3,FALSE))</f>
        <v>vle5n@disqus.com</v>
      </c>
      <c r="H205" s="2" t="str">
        <f>VLOOKUP(C205,customers!$A:$G, 7, 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VLOOKUP(C206,customers!$A$1:$B$1001, 2, FALSE)</f>
        <v>Sarette Ducarel</v>
      </c>
      <c r="G206" s="2" t="str">
        <f>IF(VLOOKUP(C206, customers!$A$1:$C$1001,3,FALSE)=0, "", VLOOKUP(C206, customers!$A$1:$C$1001,3,FALSE))</f>
        <v/>
      </c>
      <c r="H206" s="2" t="str">
        <f>VLOOKUP(C206,customers!$A:$G, 7, 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VLOOKUP(C207,customers!$A$1:$B$1001, 2, FALSE)</f>
        <v>Kendra Glison</v>
      </c>
      <c r="G207" s="2" t="str">
        <f>IF(VLOOKUP(C207, customers!$A$1:$C$1001,3,FALSE)=0, "", VLOOKUP(C207, customers!$A$1:$C$1001,3,FALSE))</f>
        <v/>
      </c>
      <c r="H207" s="2" t="str">
        <f>VLOOKUP(C207,customers!$A:$G, 7, 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VLOOKUP(C208,customers!$A$1:$B$1001, 2, FALSE)</f>
        <v>Nertie Poolman</v>
      </c>
      <c r="G208" s="2" t="str">
        <f>IF(VLOOKUP(C208, customers!$A$1:$C$1001,3,FALSE)=0, "", VLOOKUP(C208, customers!$A$1:$C$1001,3,FALSE))</f>
        <v>npoolman5q@howstuffworks.com</v>
      </c>
      <c r="H208" s="2" t="str">
        <f>VLOOKUP(C208,customers!$A:$G, 7, 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VLOOKUP(C209,customers!$A$1:$B$1001, 2, FALSE)</f>
        <v>Orbadiah Duny</v>
      </c>
      <c r="G209" s="2" t="str">
        <f>IF(VLOOKUP(C209, customers!$A$1:$C$1001,3,FALSE)=0, "", VLOOKUP(C209, customers!$A$1:$C$1001,3,FALSE))</f>
        <v>oduny5r@constantcontact.com</v>
      </c>
      <c r="H209" s="2" t="str">
        <f>VLOOKUP(C209,customers!$A:$G, 7, 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VLOOKUP(C210,customers!$A$1:$B$1001, 2, FALSE)</f>
        <v>Constance Halfhide</v>
      </c>
      <c r="G210" s="2" t="str">
        <f>IF(VLOOKUP(C210, customers!$A$1:$C$1001,3,FALSE)=0, "", VLOOKUP(C210, customers!$A$1:$C$1001,3,FALSE))</f>
        <v>chalfhide5s@google.ru</v>
      </c>
      <c r="H210" s="2" t="str">
        <f>VLOOKUP(C210,customers!$A:$G, 7, 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VLOOKUP(C211,customers!$A$1:$B$1001, 2, FALSE)</f>
        <v>Fransisco Malecky</v>
      </c>
      <c r="G211" s="2" t="str">
        <f>IF(VLOOKUP(C211, customers!$A$1:$C$1001,3,FALSE)=0, "", VLOOKUP(C211, customers!$A$1:$C$1001,3,FALSE))</f>
        <v>fmalecky5t@list-manage.com</v>
      </c>
      <c r="H211" s="2" t="str">
        <f>VLOOKUP(C211,customers!$A:$G, 7, 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VLOOKUP(C212,customers!$A$1:$B$1001, 2, FALSE)</f>
        <v>Anselma Attwater</v>
      </c>
      <c r="G212" s="2" t="str">
        <f>IF(VLOOKUP(C212, customers!$A$1:$C$1001,3,FALSE)=0, "", VLOOKUP(C212, customers!$A$1:$C$1001,3,FALSE))</f>
        <v>aattwater5u@wikia.com</v>
      </c>
      <c r="H212" s="2" t="str">
        <f>VLOOKUP(C212,customers!$A:$G, 7, 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VLOOKUP(C213,customers!$A$1:$B$1001, 2, FALSE)</f>
        <v>Minette Whellans</v>
      </c>
      <c r="G213" s="2" t="str">
        <f>IF(VLOOKUP(C213, customers!$A$1:$C$1001,3,FALSE)=0, "", VLOOKUP(C213, customers!$A$1:$C$1001,3,FALSE))</f>
        <v>mwhellans5v@mapquest.com</v>
      </c>
      <c r="H213" s="2" t="str">
        <f>VLOOKUP(C213,customers!$A:$G, 7, 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VLOOKUP(C214,customers!$A$1:$B$1001, 2, FALSE)</f>
        <v>Dael Camilletti</v>
      </c>
      <c r="G214" s="2" t="str">
        <f>IF(VLOOKUP(C214, customers!$A$1:$C$1001,3,FALSE)=0, "", VLOOKUP(C214, customers!$A$1:$C$1001,3,FALSE))</f>
        <v>dcamilletti5w@businesswire.com</v>
      </c>
      <c r="H214" s="2" t="str">
        <f>VLOOKUP(C214,customers!$A:$G, 7, 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VLOOKUP(C215,customers!$A$1:$B$1001, 2, FALSE)</f>
        <v>Emiline Galgey</v>
      </c>
      <c r="G215" s="2" t="str">
        <f>IF(VLOOKUP(C215, customers!$A$1:$C$1001,3,FALSE)=0, "", VLOOKUP(C215, customers!$A$1:$C$1001,3,FALSE))</f>
        <v>egalgey5x@wufoo.com</v>
      </c>
      <c r="H215" s="2" t="str">
        <f>VLOOKUP(C215,customers!$A:$G, 7, 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VLOOKUP(C216,customers!$A$1:$B$1001, 2, FALSE)</f>
        <v>Murdock Hame</v>
      </c>
      <c r="G216" s="2" t="str">
        <f>IF(VLOOKUP(C216, customers!$A$1:$C$1001,3,FALSE)=0, "", VLOOKUP(C216, customers!$A$1:$C$1001,3,FALSE))</f>
        <v>mhame5y@newsvine.com</v>
      </c>
      <c r="H216" s="2" t="str">
        <f>VLOOKUP(C216,customers!$A:$G, 7, 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VLOOKUP(C217,customers!$A$1:$B$1001, 2, FALSE)</f>
        <v>Ilka Gurnee</v>
      </c>
      <c r="G217" s="2" t="str">
        <f>IF(VLOOKUP(C217, customers!$A$1:$C$1001,3,FALSE)=0, "", VLOOKUP(C217, customers!$A$1:$C$1001,3,FALSE))</f>
        <v>igurnee5z@usnews.com</v>
      </c>
      <c r="H217" s="2" t="str">
        <f>VLOOKUP(C217,customers!$A:$G, 7, 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VLOOKUP(C218,customers!$A$1:$B$1001, 2, FALSE)</f>
        <v>Alfy Snowding</v>
      </c>
      <c r="G218" s="2" t="str">
        <f>IF(VLOOKUP(C218, customers!$A$1:$C$1001,3,FALSE)=0, "", VLOOKUP(C218, customers!$A$1:$C$1001,3,FALSE))</f>
        <v>asnowding60@comsenz.com</v>
      </c>
      <c r="H218" s="2" t="str">
        <f>VLOOKUP(C218,customers!$A:$G, 7, 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VLOOKUP(C219,customers!$A$1:$B$1001, 2, FALSE)</f>
        <v>Godfry Poinsett</v>
      </c>
      <c r="G219" s="2" t="str">
        <f>IF(VLOOKUP(C219, customers!$A$1:$C$1001,3,FALSE)=0, "", VLOOKUP(C219, customers!$A$1:$C$1001,3,FALSE))</f>
        <v>gpoinsett61@berkeley.edu</v>
      </c>
      <c r="H219" s="2" t="str">
        <f>VLOOKUP(C219,customers!$A:$G, 7, 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VLOOKUP(C220,customers!$A$1:$B$1001, 2, FALSE)</f>
        <v>Rem Furman</v>
      </c>
      <c r="G220" s="2" t="str">
        <f>IF(VLOOKUP(C220, customers!$A$1:$C$1001,3,FALSE)=0, "", VLOOKUP(C220, customers!$A$1:$C$1001,3,FALSE))</f>
        <v>rfurman62@t.co</v>
      </c>
      <c r="H220" s="2" t="str">
        <f>VLOOKUP(C220,customers!$A:$G, 7, 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VLOOKUP(C221,customers!$A$1:$B$1001, 2, FALSE)</f>
        <v>Charis Crosier</v>
      </c>
      <c r="G221" s="2" t="str">
        <f>IF(VLOOKUP(C221, customers!$A$1:$C$1001,3,FALSE)=0, "", VLOOKUP(C221, customers!$A$1:$C$1001,3,FALSE))</f>
        <v>ccrosier63@xrea.com</v>
      </c>
      <c r="H221" s="2" t="str">
        <f>VLOOKUP(C221,customers!$A:$G, 7, 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VLOOKUP(C222,customers!$A$1:$B$1001, 2, FALSE)</f>
        <v>Charis Crosier</v>
      </c>
      <c r="G222" s="2" t="str">
        <f>IF(VLOOKUP(C222, customers!$A$1:$C$1001,3,FALSE)=0, "", VLOOKUP(C222, customers!$A$1:$C$1001,3,FALSE))</f>
        <v>ccrosier63@xrea.com</v>
      </c>
      <c r="H222" s="2" t="str">
        <f>VLOOKUP(C222,customers!$A:$G, 7, 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VLOOKUP(C223,customers!$A$1:$B$1001, 2, FALSE)</f>
        <v>Lenka Rushmer</v>
      </c>
      <c r="G223" s="2" t="str">
        <f>IF(VLOOKUP(C223, customers!$A$1:$C$1001,3,FALSE)=0, "", VLOOKUP(C223, customers!$A$1:$C$1001,3,FALSE))</f>
        <v>lrushmer65@europa.eu</v>
      </c>
      <c r="H223" s="2" t="str">
        <f>VLOOKUP(C223,customers!$A:$G, 7, 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VLOOKUP(C224,customers!$A$1:$B$1001, 2, FALSE)</f>
        <v>Waneta Edinborough</v>
      </c>
      <c r="G224" s="2" t="str">
        <f>IF(VLOOKUP(C224, customers!$A$1:$C$1001,3,FALSE)=0, "", VLOOKUP(C224, customers!$A$1:$C$1001,3,FALSE))</f>
        <v>wedinborough66@github.io</v>
      </c>
      <c r="H224" s="2" t="str">
        <f>VLOOKUP(C224,customers!$A:$G, 7, 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VLOOKUP(C225,customers!$A$1:$B$1001, 2, FALSE)</f>
        <v>Bobbe Piggott</v>
      </c>
      <c r="G225" s="2" t="str">
        <f>IF(VLOOKUP(C225, customers!$A$1:$C$1001,3,FALSE)=0, "", VLOOKUP(C225, customers!$A$1:$C$1001,3,FALSE))</f>
        <v/>
      </c>
      <c r="H225" s="2" t="str">
        <f>VLOOKUP(C225,customers!$A:$G, 7, 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VLOOKUP(C226,customers!$A$1:$B$1001, 2, FALSE)</f>
        <v>Ketty Bromehead</v>
      </c>
      <c r="G226" s="2" t="str">
        <f>IF(VLOOKUP(C226, customers!$A$1:$C$1001,3,FALSE)=0, "", VLOOKUP(C226, customers!$A$1:$C$1001,3,FALSE))</f>
        <v>kbromehead68@un.org</v>
      </c>
      <c r="H226" s="2" t="str">
        <f>VLOOKUP(C226,customers!$A:$G, 7, 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VLOOKUP(C227,customers!$A$1:$B$1001, 2, FALSE)</f>
        <v>Elsbeth Westerman</v>
      </c>
      <c r="G227" s="2" t="str">
        <f>IF(VLOOKUP(C227, customers!$A$1:$C$1001,3,FALSE)=0, "", VLOOKUP(C227, customers!$A$1:$C$1001,3,FALSE))</f>
        <v>ewesterman69@si.edu</v>
      </c>
      <c r="H227" s="2" t="str">
        <f>VLOOKUP(C227,customers!$A:$G, 7, 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VLOOKUP(C228,customers!$A$1:$B$1001, 2, FALSE)</f>
        <v>Anabelle Hutchens</v>
      </c>
      <c r="G228" s="2" t="str">
        <f>IF(VLOOKUP(C228, customers!$A$1:$C$1001,3,FALSE)=0, "", VLOOKUP(C228, customers!$A$1:$C$1001,3,FALSE))</f>
        <v>ahutchens6a@amazonaws.com</v>
      </c>
      <c r="H228" s="2" t="str">
        <f>VLOOKUP(C228,customers!$A:$G, 7, 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VLOOKUP(C229,customers!$A$1:$B$1001, 2, FALSE)</f>
        <v>Noak Wyvill</v>
      </c>
      <c r="G229" s="2" t="str">
        <f>IF(VLOOKUP(C229, customers!$A$1:$C$1001,3,FALSE)=0, "", VLOOKUP(C229, customers!$A$1:$C$1001,3,FALSE))</f>
        <v>nwyvill6b@naver.com</v>
      </c>
      <c r="H229" s="2" t="str">
        <f>VLOOKUP(C229,customers!$A:$G, 7, 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VLOOKUP(C230,customers!$A$1:$B$1001, 2, FALSE)</f>
        <v>Beltran Mathon</v>
      </c>
      <c r="G230" s="2" t="str">
        <f>IF(VLOOKUP(C230, customers!$A$1:$C$1001,3,FALSE)=0, "", VLOOKUP(C230, customers!$A$1:$C$1001,3,FALSE))</f>
        <v>bmathon6c@barnesandnoble.com</v>
      </c>
      <c r="H230" s="2" t="str">
        <f>VLOOKUP(C230,customers!$A:$G, 7, 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VLOOKUP(C231,customers!$A$1:$B$1001, 2, FALSE)</f>
        <v>Kristos Streight</v>
      </c>
      <c r="G231" s="2" t="str">
        <f>IF(VLOOKUP(C231, customers!$A$1:$C$1001,3,FALSE)=0, "", VLOOKUP(C231, customers!$A$1:$C$1001,3,FALSE))</f>
        <v>kstreight6d@about.com</v>
      </c>
      <c r="H231" s="2" t="str">
        <f>VLOOKUP(C231,customers!$A:$G, 7, 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VLOOKUP(C232,customers!$A$1:$B$1001, 2, FALSE)</f>
        <v>Portie Cutchie</v>
      </c>
      <c r="G232" s="2" t="str">
        <f>IF(VLOOKUP(C232, customers!$A$1:$C$1001,3,FALSE)=0, "", VLOOKUP(C232, customers!$A$1:$C$1001,3,FALSE))</f>
        <v>pcutchie6e@globo.com</v>
      </c>
      <c r="H232" s="2" t="str">
        <f>VLOOKUP(C232,customers!$A:$G, 7, 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VLOOKUP(C233,customers!$A$1:$B$1001, 2, FALSE)</f>
        <v>Sinclare Edsell</v>
      </c>
      <c r="G233" s="2" t="str">
        <f>IF(VLOOKUP(C233, customers!$A$1:$C$1001,3,FALSE)=0, "", VLOOKUP(C233, customers!$A$1:$C$1001,3,FALSE))</f>
        <v/>
      </c>
      <c r="H233" s="2" t="str">
        <f>VLOOKUP(C233,customers!$A:$G, 7, 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VLOOKUP(C234,customers!$A$1:$B$1001, 2, FALSE)</f>
        <v>Conny Gheraldi</v>
      </c>
      <c r="G234" s="2" t="str">
        <f>IF(VLOOKUP(C234, customers!$A$1:$C$1001,3,FALSE)=0, "", VLOOKUP(C234, customers!$A$1:$C$1001,3,FALSE))</f>
        <v>cgheraldi6g@opera.com</v>
      </c>
      <c r="H234" s="2" t="str">
        <f>VLOOKUP(C234,customers!$A:$G, 7, 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VLOOKUP(C235,customers!$A$1:$B$1001, 2, FALSE)</f>
        <v>Beryle Kenwell</v>
      </c>
      <c r="G235" s="2" t="str">
        <f>IF(VLOOKUP(C235, customers!$A$1:$C$1001,3,FALSE)=0, "", VLOOKUP(C235, customers!$A$1:$C$1001,3,FALSE))</f>
        <v>bkenwell6h@over-blog.com</v>
      </c>
      <c r="H235" s="2" t="str">
        <f>VLOOKUP(C235,customers!$A:$G, 7, 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VLOOKUP(C236,customers!$A$1:$B$1001, 2, FALSE)</f>
        <v>Tomas Sutty</v>
      </c>
      <c r="G236" s="2" t="str">
        <f>IF(VLOOKUP(C236, customers!$A$1:$C$1001,3,FALSE)=0, "", VLOOKUP(C236, customers!$A$1:$C$1001,3,FALSE))</f>
        <v>tsutty6i@google.es</v>
      </c>
      <c r="H236" s="2" t="str">
        <f>VLOOKUP(C236,customers!$A:$G, 7, 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VLOOKUP(C237,customers!$A$1:$B$1001, 2, FALSE)</f>
        <v>Samuele Ales0</v>
      </c>
      <c r="G237" s="2" t="str">
        <f>IF(VLOOKUP(C237, customers!$A$1:$C$1001,3,FALSE)=0, "", VLOOKUP(C237, customers!$A$1:$C$1001,3,FALSE))</f>
        <v/>
      </c>
      <c r="H237" s="2" t="str">
        <f>VLOOKUP(C237,customers!$A:$G, 7, 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VLOOKUP(C238,customers!$A$1:$B$1001, 2, FALSE)</f>
        <v>Carlie Harce</v>
      </c>
      <c r="G238" s="2" t="str">
        <f>IF(VLOOKUP(C238, customers!$A$1:$C$1001,3,FALSE)=0, "", VLOOKUP(C238, customers!$A$1:$C$1001,3,FALSE))</f>
        <v>charce6k@cafepress.com</v>
      </c>
      <c r="H238" s="2" t="str">
        <f>VLOOKUP(C238,customers!$A:$G, 7, 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VLOOKUP(C239,customers!$A$1:$B$1001, 2, FALSE)</f>
        <v>Craggy Bril</v>
      </c>
      <c r="G239" s="2" t="str">
        <f>IF(VLOOKUP(C239, customers!$A$1:$C$1001,3,FALSE)=0, "", VLOOKUP(C239, customers!$A$1:$C$1001,3,FALSE))</f>
        <v/>
      </c>
      <c r="H239" s="2" t="str">
        <f>VLOOKUP(C239,customers!$A:$G, 7, 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VLOOKUP(C240,customers!$A$1:$B$1001, 2, FALSE)</f>
        <v>Friederike Drysdale</v>
      </c>
      <c r="G240" s="2" t="str">
        <f>IF(VLOOKUP(C240, customers!$A$1:$C$1001,3,FALSE)=0, "", VLOOKUP(C240, customers!$A$1:$C$1001,3,FALSE))</f>
        <v>fdrysdale6m@symantec.com</v>
      </c>
      <c r="H240" s="2" t="str">
        <f>VLOOKUP(C240,customers!$A:$G, 7, 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VLOOKUP(C241,customers!$A$1:$B$1001, 2, FALSE)</f>
        <v>Devon Magowan</v>
      </c>
      <c r="G241" s="2" t="str">
        <f>IF(VLOOKUP(C241, customers!$A$1:$C$1001,3,FALSE)=0, "", VLOOKUP(C241, customers!$A$1:$C$1001,3,FALSE))</f>
        <v>dmagowan6n@fc2.com</v>
      </c>
      <c r="H241" s="2" t="str">
        <f>VLOOKUP(C241,customers!$A:$G, 7, 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VLOOKUP(C242,customers!$A$1:$B$1001, 2, FALSE)</f>
        <v>Codi Littrell</v>
      </c>
      <c r="G242" s="2" t="str">
        <f>IF(VLOOKUP(C242, customers!$A$1:$C$1001,3,FALSE)=0, "", VLOOKUP(C242, customers!$A$1:$C$1001,3,FALSE))</f>
        <v/>
      </c>
      <c r="H242" s="2" t="str">
        <f>VLOOKUP(C242,customers!$A:$G, 7, 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VLOOKUP(C243,customers!$A$1:$B$1001, 2, FALSE)</f>
        <v>Christel Speak</v>
      </c>
      <c r="G243" s="2" t="str">
        <f>IF(VLOOKUP(C243, customers!$A$1:$C$1001,3,FALSE)=0, "", VLOOKUP(C243, customers!$A$1:$C$1001,3,FALSE))</f>
        <v/>
      </c>
      <c r="H243" s="2" t="str">
        <f>VLOOKUP(C243,customers!$A:$G, 7, 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VLOOKUP(C244,customers!$A$1:$B$1001, 2, FALSE)</f>
        <v>Sibella Rushbrooke</v>
      </c>
      <c r="G244" s="2" t="str">
        <f>IF(VLOOKUP(C244, customers!$A$1:$C$1001,3,FALSE)=0, "", VLOOKUP(C244, customers!$A$1:$C$1001,3,FALSE))</f>
        <v>srushbrooke6q@youku.com</v>
      </c>
      <c r="H244" s="2" t="str">
        <f>VLOOKUP(C244,customers!$A:$G, 7, 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VLOOKUP(C245,customers!$A$1:$B$1001, 2, FALSE)</f>
        <v>Tammie Drynan</v>
      </c>
      <c r="G245" s="2" t="str">
        <f>IF(VLOOKUP(C245, customers!$A$1:$C$1001,3,FALSE)=0, "", VLOOKUP(C245, customers!$A$1:$C$1001,3,FALSE))</f>
        <v>tdrynan6r@deviantart.com</v>
      </c>
      <c r="H245" s="2" t="str">
        <f>VLOOKUP(C245,customers!$A:$G, 7, 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VLOOKUP(C246,customers!$A$1:$B$1001, 2, FALSE)</f>
        <v>Effie Yurkov</v>
      </c>
      <c r="G246" s="2" t="str">
        <f>IF(VLOOKUP(C246, customers!$A$1:$C$1001,3,FALSE)=0, "", VLOOKUP(C246, customers!$A$1:$C$1001,3,FALSE))</f>
        <v>eyurkov6s@hud.gov</v>
      </c>
      <c r="H246" s="2" t="str">
        <f>VLOOKUP(C246,customers!$A:$G, 7, 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VLOOKUP(C247,customers!$A$1:$B$1001, 2, FALSE)</f>
        <v>Lexie Mallan</v>
      </c>
      <c r="G247" s="2" t="str">
        <f>IF(VLOOKUP(C247, customers!$A$1:$C$1001,3,FALSE)=0, "", VLOOKUP(C247, customers!$A$1:$C$1001,3,FALSE))</f>
        <v>lmallan6t@state.gov</v>
      </c>
      <c r="H247" s="2" t="str">
        <f>VLOOKUP(C247,customers!$A:$G, 7, 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VLOOKUP(C248,customers!$A$1:$B$1001, 2, FALSE)</f>
        <v>Georgena Bentjens</v>
      </c>
      <c r="G248" s="2" t="str">
        <f>IF(VLOOKUP(C248, customers!$A$1:$C$1001,3,FALSE)=0, "", VLOOKUP(C248, customers!$A$1:$C$1001,3,FALSE))</f>
        <v>gbentjens6u@netlog.com</v>
      </c>
      <c r="H248" s="2" t="str">
        <f>VLOOKUP(C248,customers!$A:$G, 7, 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VLOOKUP(C249,customers!$A$1:$B$1001, 2, FALSE)</f>
        <v>Delmar Beasant</v>
      </c>
      <c r="G249" s="2" t="str">
        <f>IF(VLOOKUP(C249, customers!$A$1:$C$1001,3,FALSE)=0, "", VLOOKUP(C249, customers!$A$1:$C$1001,3,FALSE))</f>
        <v/>
      </c>
      <c r="H249" s="2" t="str">
        <f>VLOOKUP(C249,customers!$A:$G, 7, 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VLOOKUP(C250,customers!$A$1:$B$1001, 2, FALSE)</f>
        <v>Lyn Entwistle</v>
      </c>
      <c r="G250" s="2" t="str">
        <f>IF(VLOOKUP(C250, customers!$A$1:$C$1001,3,FALSE)=0, "", VLOOKUP(C250, customers!$A$1:$C$1001,3,FALSE))</f>
        <v>lentwistle6w@omniture.com</v>
      </c>
      <c r="H250" s="2" t="str">
        <f>VLOOKUP(C250,customers!$A:$G, 7, 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VLOOKUP(C251,customers!$A$1:$B$1001, 2, FALSE)</f>
        <v>Zacharias Kiffe</v>
      </c>
      <c r="G251" s="2" t="str">
        <f>IF(VLOOKUP(C251, customers!$A$1:$C$1001,3,FALSE)=0, "", VLOOKUP(C251, customers!$A$1:$C$1001,3,FALSE))</f>
        <v>zkiffe74@cyberchimps.com</v>
      </c>
      <c r="H251" s="2" t="str">
        <f>VLOOKUP(C251,customers!$A:$G, 7, 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VLOOKUP(C252,customers!$A$1:$B$1001, 2, FALSE)</f>
        <v>Mercedes Acott</v>
      </c>
      <c r="G252" s="2" t="str">
        <f>IF(VLOOKUP(C252, customers!$A$1:$C$1001,3,FALSE)=0, "", VLOOKUP(C252, customers!$A$1:$C$1001,3,FALSE))</f>
        <v>macott6y@pagesperso-orange.fr</v>
      </c>
      <c r="H252" s="2" t="str">
        <f>VLOOKUP(C252,customers!$A:$G, 7, 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VLOOKUP(C253,customers!$A$1:$B$1001, 2, FALSE)</f>
        <v>Connor Heaviside</v>
      </c>
      <c r="G253" s="2" t="str">
        <f>IF(VLOOKUP(C253, customers!$A$1:$C$1001,3,FALSE)=0, "", VLOOKUP(C253, customers!$A$1:$C$1001,3,FALSE))</f>
        <v>cheaviside6z@rediff.com</v>
      </c>
      <c r="H253" s="2" t="str">
        <f>VLOOKUP(C253,customers!$A:$G, 7, 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VLOOKUP(C254,customers!$A$1:$B$1001, 2, FALSE)</f>
        <v>Devy Bulbrook</v>
      </c>
      <c r="G254" s="2" t="str">
        <f>IF(VLOOKUP(C254, customers!$A$1:$C$1001,3,FALSE)=0, "", VLOOKUP(C254, customers!$A$1:$C$1001,3,FALSE))</f>
        <v/>
      </c>
      <c r="H254" s="2" t="str">
        <f>VLOOKUP(C254,customers!$A:$G, 7, 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VLOOKUP(C255,customers!$A$1:$B$1001, 2, FALSE)</f>
        <v>Leia Kernan</v>
      </c>
      <c r="G255" s="2" t="str">
        <f>IF(VLOOKUP(C255, customers!$A$1:$C$1001,3,FALSE)=0, "", VLOOKUP(C255, customers!$A$1:$C$1001,3,FALSE))</f>
        <v>lkernan71@wsj.com</v>
      </c>
      <c r="H255" s="2" t="str">
        <f>VLOOKUP(C255,customers!$A:$G, 7, 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VLOOKUP(C256,customers!$A$1:$B$1001, 2, FALSE)</f>
        <v>Rosaline McLae</v>
      </c>
      <c r="G256" s="2" t="str">
        <f>IF(VLOOKUP(C256, customers!$A$1:$C$1001,3,FALSE)=0, "", VLOOKUP(C256, customers!$A$1:$C$1001,3,FALSE))</f>
        <v>rmclae72@dailymotion.com</v>
      </c>
      <c r="H256" s="2" t="str">
        <f>VLOOKUP(C256,customers!$A:$G, 7, 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VLOOKUP(C257,customers!$A$1:$B$1001, 2, FALSE)</f>
        <v>Cleve Blowfelde</v>
      </c>
      <c r="G257" s="2" t="str">
        <f>IF(VLOOKUP(C257, customers!$A$1:$C$1001,3,FALSE)=0, "", VLOOKUP(C257, customers!$A$1:$C$1001,3,FALSE))</f>
        <v>cblowfelde73@ustream.tv</v>
      </c>
      <c r="H257" s="2" t="str">
        <f>VLOOKUP(C257,customers!$A:$G, 7, 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VLOOKUP(C258,customers!$A$1:$B$1001, 2, FALSE)</f>
        <v>Zacharias Kiffe</v>
      </c>
      <c r="G258" s="2" t="str">
        <f>IF(VLOOKUP(C258, customers!$A$1:$C$1001,3,FALSE)=0, "", VLOOKUP(C258, customers!$A$1:$C$1001,3,FALSE))</f>
        <v>zkiffe74@cyberchimps.com</v>
      </c>
      <c r="H258" s="2" t="str">
        <f>VLOOKUP(C258,customers!$A:$G, 7, 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VLOOKUP(C259,customers!$A$1:$B$1001, 2, FALSE)</f>
        <v>Denyse O'Calleran</v>
      </c>
      <c r="G259" s="2" t="str">
        <f>IF(VLOOKUP(C259, customers!$A$1:$C$1001,3,FALSE)=0, "", VLOOKUP(C259, customers!$A$1:$C$1001,3,FALSE))</f>
        <v>docalleran75@ucla.edu</v>
      </c>
      <c r="H259" s="2" t="str">
        <f>VLOOKUP(C259,customers!$A:$G, 7, 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 * E259</f>
        <v>27.945</v>
      </c>
      <c r="N259" t="str">
        <f t="shared" ref="N259:N322" si="13">IF(I259="Rob","Robusta",IF(I259="Exc","Excelsa",IF(I259="Ara","Arabica",IF(I259="Lib","Liberica",""))))</f>
        <v>Excelsa</v>
      </c>
      <c r="O259" t="str">
        <f t="shared" ref="O259:O322" si="14">IF(J259="M","Medium",IF(J259="L", "Light", IF(J259="D", "Dark", "")))</f>
        <v>Dark</v>
      </c>
      <c r="P259" t="str">
        <f>VLOOKUP(Orders[[#This Row],[Customer ID]],customers!$A$1:$I$1001,9,FALSE)</f>
        <v>Yes</v>
      </c>
    </row>
    <row r="260" spans="1:16" x14ac:dyDescent="0.3">
      <c r="A260" s="2" t="s">
        <v>1946</v>
      </c>
      <c r="B260" s="3">
        <v>44513</v>
      </c>
      <c r="C260" s="2" t="s">
        <v>1947</v>
      </c>
      <c r="D260" t="s">
        <v>6185</v>
      </c>
      <c r="E260" s="2">
        <v>5</v>
      </c>
      <c r="F260" s="2" t="str">
        <f>VLOOKUP(C260,customers!$A$1:$B$1001, 2, FALSE)</f>
        <v>Cobby Cromwell</v>
      </c>
      <c r="G260" s="2" t="str">
        <f>IF(VLOOKUP(C260, customers!$A$1:$C$1001,3,FALSE)=0, "", VLOOKUP(C260, customers!$A$1:$C$1001,3,FALSE))</f>
        <v>ccromwell76@desdev.cn</v>
      </c>
      <c r="H260" s="2" t="str">
        <f>VLOOKUP(C260,customers!$A:$G, 7, 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VLOOKUP(C261,customers!$A$1:$B$1001, 2, FALSE)</f>
        <v>Irv Hay</v>
      </c>
      <c r="G261" s="2" t="str">
        <f>IF(VLOOKUP(C261, customers!$A$1:$C$1001,3,FALSE)=0, "", VLOOKUP(C261, customers!$A$1:$C$1001,3,FALSE))</f>
        <v>ihay77@lulu.com</v>
      </c>
      <c r="H261" s="2" t="str">
        <f>VLOOKUP(C261,customers!$A:$G, 7, 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VLOOKUP(C262,customers!$A$1:$B$1001, 2, FALSE)</f>
        <v>Tani Taffarello</v>
      </c>
      <c r="G262" s="2" t="str">
        <f>IF(VLOOKUP(C262, customers!$A$1:$C$1001,3,FALSE)=0, "", VLOOKUP(C262, customers!$A$1:$C$1001,3,FALSE))</f>
        <v>ttaffarello78@sciencedaily.com</v>
      </c>
      <c r="H262" s="2" t="str">
        <f>VLOOKUP(C262,customers!$A:$G, 7, 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VLOOKUP(C263,customers!$A$1:$B$1001, 2, FALSE)</f>
        <v>Monique Canty</v>
      </c>
      <c r="G263" s="2" t="str">
        <f>IF(VLOOKUP(C263, customers!$A$1:$C$1001,3,FALSE)=0, "", VLOOKUP(C263, customers!$A$1:$C$1001,3,FALSE))</f>
        <v>mcanty79@jigsy.com</v>
      </c>
      <c r="H263" s="2" t="str">
        <f>VLOOKUP(C263,customers!$A:$G, 7, 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VLOOKUP(C264,customers!$A$1:$B$1001, 2, FALSE)</f>
        <v>Javier Kopke</v>
      </c>
      <c r="G264" s="2" t="str">
        <f>IF(VLOOKUP(C264, customers!$A$1:$C$1001,3,FALSE)=0, "", VLOOKUP(C264, customers!$A$1:$C$1001,3,FALSE))</f>
        <v>jkopke7a@auda.org.au</v>
      </c>
      <c r="H264" s="2" t="str">
        <f>VLOOKUP(C264,customers!$A:$G, 7, 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VLOOKUP(C265,customers!$A$1:$B$1001, 2, FALSE)</f>
        <v>Mar McIver</v>
      </c>
      <c r="G265" s="2" t="str">
        <f>IF(VLOOKUP(C265, customers!$A$1:$C$1001,3,FALSE)=0, "", VLOOKUP(C265, customers!$A$1:$C$1001,3,FALSE))</f>
        <v/>
      </c>
      <c r="H265" s="2" t="str">
        <f>VLOOKUP(C265,customers!$A:$G, 7, 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VLOOKUP(C266,customers!$A$1:$B$1001, 2, FALSE)</f>
        <v>Arabella Fransewich</v>
      </c>
      <c r="G266" s="2" t="str">
        <f>IF(VLOOKUP(C266, customers!$A$1:$C$1001,3,FALSE)=0, "", VLOOKUP(C266, customers!$A$1:$C$1001,3,FALSE))</f>
        <v/>
      </c>
      <c r="H266" s="2" t="str">
        <f>VLOOKUP(C266,customers!$A:$G, 7, 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VLOOKUP(C267,customers!$A$1:$B$1001, 2, FALSE)</f>
        <v>Violette Hellmore</v>
      </c>
      <c r="G267" s="2" t="str">
        <f>IF(VLOOKUP(C267, customers!$A$1:$C$1001,3,FALSE)=0, "", VLOOKUP(C267, customers!$A$1:$C$1001,3,FALSE))</f>
        <v>vhellmore7d@bbc.co.uk</v>
      </c>
      <c r="H267" s="2" t="str">
        <f>VLOOKUP(C267,customers!$A:$G, 7, 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VLOOKUP(C268,customers!$A$1:$B$1001, 2, FALSE)</f>
        <v>Myles Seawright</v>
      </c>
      <c r="G268" s="2" t="str">
        <f>IF(VLOOKUP(C268, customers!$A$1:$C$1001,3,FALSE)=0, "", VLOOKUP(C268, customers!$A$1:$C$1001,3,FALSE))</f>
        <v>mseawright7e@nbcnews.com</v>
      </c>
      <c r="H268" s="2" t="str">
        <f>VLOOKUP(C268,customers!$A:$G, 7, 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VLOOKUP(C269,customers!$A$1:$B$1001, 2, FALSE)</f>
        <v>Silvana Northeast</v>
      </c>
      <c r="G269" s="2" t="str">
        <f>IF(VLOOKUP(C269, customers!$A$1:$C$1001,3,FALSE)=0, "", VLOOKUP(C269, customers!$A$1:$C$1001,3,FALSE))</f>
        <v>snortheast7f@mashable.com</v>
      </c>
      <c r="H269" s="2" t="str">
        <f>VLOOKUP(C269,customers!$A:$G, 7, 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VLOOKUP(C270,customers!$A$1:$B$1001, 2, FALSE)</f>
        <v>Anselma Attwater</v>
      </c>
      <c r="G270" s="2" t="str">
        <f>IF(VLOOKUP(C270, customers!$A$1:$C$1001,3,FALSE)=0, "", VLOOKUP(C270, customers!$A$1:$C$1001,3,FALSE))</f>
        <v>aattwater5u@wikia.com</v>
      </c>
      <c r="H270" s="2" t="str">
        <f>VLOOKUP(C270,customers!$A:$G, 7, 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VLOOKUP(C271,customers!$A$1:$B$1001, 2, FALSE)</f>
        <v>Monica Fearon</v>
      </c>
      <c r="G271" s="2" t="str">
        <f>IF(VLOOKUP(C271, customers!$A$1:$C$1001,3,FALSE)=0, "", VLOOKUP(C271, customers!$A$1:$C$1001,3,FALSE))</f>
        <v>mfearon7h@reverbnation.com</v>
      </c>
      <c r="H271" s="2" t="str">
        <f>VLOOKUP(C271,customers!$A:$G, 7, 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VLOOKUP(C272,customers!$A$1:$B$1001, 2, FALSE)</f>
        <v>Barney Chisnell</v>
      </c>
      <c r="G272" s="2" t="str">
        <f>IF(VLOOKUP(C272, customers!$A$1:$C$1001,3,FALSE)=0, "", VLOOKUP(C272, customers!$A$1:$C$1001,3,FALSE))</f>
        <v/>
      </c>
      <c r="H272" s="2" t="str">
        <f>VLOOKUP(C272,customers!$A:$G, 7, 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VLOOKUP(C273,customers!$A$1:$B$1001, 2, FALSE)</f>
        <v>Jasper Sisneros</v>
      </c>
      <c r="G273" s="2" t="str">
        <f>IF(VLOOKUP(C273, customers!$A$1:$C$1001,3,FALSE)=0, "", VLOOKUP(C273, customers!$A$1:$C$1001,3,FALSE))</f>
        <v>jsisneros7j@a8.net</v>
      </c>
      <c r="H273" s="2" t="str">
        <f>VLOOKUP(C273,customers!$A:$G, 7, 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VLOOKUP(C274,customers!$A$1:$B$1001, 2, FALSE)</f>
        <v>Zachariah Carlson</v>
      </c>
      <c r="G274" s="2" t="str">
        <f>IF(VLOOKUP(C274, customers!$A$1:$C$1001,3,FALSE)=0, "", VLOOKUP(C274, customers!$A$1:$C$1001,3,FALSE))</f>
        <v>zcarlson7k@bigcartel.com</v>
      </c>
      <c r="H274" s="2" t="str">
        <f>VLOOKUP(C274,customers!$A:$G, 7, 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VLOOKUP(C275,customers!$A$1:$B$1001, 2, FALSE)</f>
        <v>Warner Maddox</v>
      </c>
      <c r="G275" s="2" t="str">
        <f>IF(VLOOKUP(C275, customers!$A$1:$C$1001,3,FALSE)=0, "", VLOOKUP(C275, customers!$A$1:$C$1001,3,FALSE))</f>
        <v>wmaddox7l@timesonline.co.uk</v>
      </c>
      <c r="H275" s="2" t="str">
        <f>VLOOKUP(C275,customers!$A:$G, 7, 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VLOOKUP(C276,customers!$A$1:$B$1001, 2, FALSE)</f>
        <v>Donnie Hedlestone</v>
      </c>
      <c r="G276" s="2" t="str">
        <f>IF(VLOOKUP(C276, customers!$A$1:$C$1001,3,FALSE)=0, "", VLOOKUP(C276, customers!$A$1:$C$1001,3,FALSE))</f>
        <v>dhedlestone7m@craigslist.org</v>
      </c>
      <c r="H276" s="2" t="str">
        <f>VLOOKUP(C276,customers!$A:$G, 7, 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VLOOKUP(C277,customers!$A$1:$B$1001, 2, FALSE)</f>
        <v>Teddi Crowthe</v>
      </c>
      <c r="G277" s="2" t="str">
        <f>IF(VLOOKUP(C277, customers!$A$1:$C$1001,3,FALSE)=0, "", VLOOKUP(C277, customers!$A$1:$C$1001,3,FALSE))</f>
        <v>tcrowthe7n@europa.eu</v>
      </c>
      <c r="H277" s="2" t="str">
        <f>VLOOKUP(C277,customers!$A:$G, 7, 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VLOOKUP(C278,customers!$A$1:$B$1001, 2, FALSE)</f>
        <v>Dorelia Bury</v>
      </c>
      <c r="G278" s="2" t="str">
        <f>IF(VLOOKUP(C278, customers!$A$1:$C$1001,3,FALSE)=0, "", VLOOKUP(C278, customers!$A$1:$C$1001,3,FALSE))</f>
        <v>dbury7o@tinyurl.com</v>
      </c>
      <c r="H278" s="2" t="str">
        <f>VLOOKUP(C278,customers!$A:$G, 7, 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VLOOKUP(C279,customers!$A$1:$B$1001, 2, FALSE)</f>
        <v>Gussy Broadbear</v>
      </c>
      <c r="G279" s="2" t="str">
        <f>IF(VLOOKUP(C279, customers!$A$1:$C$1001,3,FALSE)=0, "", VLOOKUP(C279, customers!$A$1:$C$1001,3,FALSE))</f>
        <v>gbroadbear7p@omniture.com</v>
      </c>
      <c r="H279" s="2" t="str">
        <f>VLOOKUP(C279,customers!$A:$G, 7, 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VLOOKUP(C280,customers!$A$1:$B$1001, 2, FALSE)</f>
        <v>Emlynne Palfrey</v>
      </c>
      <c r="G280" s="2" t="str">
        <f>IF(VLOOKUP(C280, customers!$A$1:$C$1001,3,FALSE)=0, "", VLOOKUP(C280, customers!$A$1:$C$1001,3,FALSE))</f>
        <v>epalfrey7q@devhub.com</v>
      </c>
      <c r="H280" s="2" t="str">
        <f>VLOOKUP(C280,customers!$A:$G, 7, 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VLOOKUP(C281,customers!$A$1:$B$1001, 2, FALSE)</f>
        <v>Parsifal Metrick</v>
      </c>
      <c r="G281" s="2" t="str">
        <f>IF(VLOOKUP(C281, customers!$A$1:$C$1001,3,FALSE)=0, "", VLOOKUP(C281, customers!$A$1:$C$1001,3,FALSE))</f>
        <v>pmetrick7r@rakuten.co.jp</v>
      </c>
      <c r="H281" s="2" t="str">
        <f>VLOOKUP(C281,customers!$A:$G, 7, 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VLOOKUP(C282,customers!$A$1:$B$1001, 2, FALSE)</f>
        <v>Christopher Grieveson</v>
      </c>
      <c r="G282" s="2" t="str">
        <f>IF(VLOOKUP(C282, customers!$A$1:$C$1001,3,FALSE)=0, "", VLOOKUP(C282, customers!$A$1:$C$1001,3,FALSE))</f>
        <v/>
      </c>
      <c r="H282" s="2" t="str">
        <f>VLOOKUP(C282,customers!$A:$G, 7, 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VLOOKUP(C283,customers!$A$1:$B$1001, 2, FALSE)</f>
        <v>Karlan Karby</v>
      </c>
      <c r="G283" s="2" t="str">
        <f>IF(VLOOKUP(C283, customers!$A$1:$C$1001,3,FALSE)=0, "", VLOOKUP(C283, customers!$A$1:$C$1001,3,FALSE))</f>
        <v>kkarby7t@sbwire.com</v>
      </c>
      <c r="H283" s="2" t="str">
        <f>VLOOKUP(C283,customers!$A:$G, 7, 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VLOOKUP(C284,customers!$A$1:$B$1001, 2, FALSE)</f>
        <v>Flory Crumpe</v>
      </c>
      <c r="G284" s="2" t="str">
        <f>IF(VLOOKUP(C284, customers!$A$1:$C$1001,3,FALSE)=0, "", VLOOKUP(C284, customers!$A$1:$C$1001,3,FALSE))</f>
        <v>fcrumpe7u@ftc.gov</v>
      </c>
      <c r="H284" s="2" t="str">
        <f>VLOOKUP(C284,customers!$A:$G, 7, 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VLOOKUP(C285,customers!$A$1:$B$1001, 2, FALSE)</f>
        <v>Amity Chatto</v>
      </c>
      <c r="G285" s="2" t="str">
        <f>IF(VLOOKUP(C285, customers!$A$1:$C$1001,3,FALSE)=0, "", VLOOKUP(C285, customers!$A$1:$C$1001,3,FALSE))</f>
        <v>achatto7v@sakura.ne.jp</v>
      </c>
      <c r="H285" s="2" t="str">
        <f>VLOOKUP(C285,customers!$A:$G, 7, 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VLOOKUP(C286,customers!$A$1:$B$1001, 2, FALSE)</f>
        <v>Nanine McCarthy</v>
      </c>
      <c r="G286" s="2" t="str">
        <f>IF(VLOOKUP(C286, customers!$A$1:$C$1001,3,FALSE)=0, "", VLOOKUP(C286, customers!$A$1:$C$1001,3,FALSE))</f>
        <v/>
      </c>
      <c r="H286" s="2" t="str">
        <f>VLOOKUP(C286,customers!$A:$G, 7, 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VLOOKUP(C287,customers!$A$1:$B$1001, 2, FALSE)</f>
        <v>Lyndsey Megany</v>
      </c>
      <c r="G287" s="2" t="str">
        <f>IF(VLOOKUP(C287, customers!$A$1:$C$1001,3,FALSE)=0, "", VLOOKUP(C287, customers!$A$1:$C$1001,3,FALSE))</f>
        <v/>
      </c>
      <c r="H287" s="2" t="str">
        <f>VLOOKUP(C287,customers!$A:$G, 7, 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VLOOKUP(C288,customers!$A$1:$B$1001, 2, FALSE)</f>
        <v>Byram Mergue</v>
      </c>
      <c r="G288" s="2" t="str">
        <f>IF(VLOOKUP(C288, customers!$A$1:$C$1001,3,FALSE)=0, "", VLOOKUP(C288, customers!$A$1:$C$1001,3,FALSE))</f>
        <v>bmergue7y@umn.edu</v>
      </c>
      <c r="H288" s="2" t="str">
        <f>VLOOKUP(C288,customers!$A:$G, 7, 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VLOOKUP(C289,customers!$A$1:$B$1001, 2, FALSE)</f>
        <v>Kerr Patise</v>
      </c>
      <c r="G289" s="2" t="str">
        <f>IF(VLOOKUP(C289, customers!$A$1:$C$1001,3,FALSE)=0, "", VLOOKUP(C289, customers!$A$1:$C$1001,3,FALSE))</f>
        <v>kpatise7z@jigsy.com</v>
      </c>
      <c r="H289" s="2" t="str">
        <f>VLOOKUP(C289,customers!$A:$G, 7, 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VLOOKUP(C290,customers!$A$1:$B$1001, 2, FALSE)</f>
        <v>Mathew Goulter</v>
      </c>
      <c r="G290" s="2" t="str">
        <f>IF(VLOOKUP(C290, customers!$A$1:$C$1001,3,FALSE)=0, "", VLOOKUP(C290, customers!$A$1:$C$1001,3,FALSE))</f>
        <v/>
      </c>
      <c r="H290" s="2" t="str">
        <f>VLOOKUP(C290,customers!$A:$G, 7, 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VLOOKUP(C291,customers!$A$1:$B$1001, 2, FALSE)</f>
        <v>Marris Grcic</v>
      </c>
      <c r="G291" s="2" t="str">
        <f>IF(VLOOKUP(C291, customers!$A$1:$C$1001,3,FALSE)=0, "", VLOOKUP(C291, customers!$A$1:$C$1001,3,FALSE))</f>
        <v/>
      </c>
      <c r="H291" s="2" t="str">
        <f>VLOOKUP(C291,customers!$A:$G, 7, 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VLOOKUP(C292,customers!$A$1:$B$1001, 2, FALSE)</f>
        <v>Domeniga Duke</v>
      </c>
      <c r="G292" s="2" t="str">
        <f>IF(VLOOKUP(C292, customers!$A$1:$C$1001,3,FALSE)=0, "", VLOOKUP(C292, customers!$A$1:$C$1001,3,FALSE))</f>
        <v>dduke82@vkontakte.ru</v>
      </c>
      <c r="H292" s="2" t="str">
        <f>VLOOKUP(C292,customers!$A:$G, 7, 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VLOOKUP(C293,customers!$A$1:$B$1001, 2, FALSE)</f>
        <v>Violante Skouling</v>
      </c>
      <c r="G293" s="2" t="str">
        <f>IF(VLOOKUP(C293, customers!$A$1:$C$1001,3,FALSE)=0, "", VLOOKUP(C293, customers!$A$1:$C$1001,3,FALSE))</f>
        <v/>
      </c>
      <c r="H293" s="2" t="str">
        <f>VLOOKUP(C293,customers!$A:$G, 7, 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VLOOKUP(C294,customers!$A$1:$B$1001, 2, FALSE)</f>
        <v>Isidore Hussey</v>
      </c>
      <c r="G294" s="2" t="str">
        <f>IF(VLOOKUP(C294, customers!$A$1:$C$1001,3,FALSE)=0, "", VLOOKUP(C294, customers!$A$1:$C$1001,3,FALSE))</f>
        <v>ihussey84@mapy.cz</v>
      </c>
      <c r="H294" s="2" t="str">
        <f>VLOOKUP(C294,customers!$A:$G, 7, 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VLOOKUP(C295,customers!$A$1:$B$1001, 2, FALSE)</f>
        <v>Cassie Pinkerton</v>
      </c>
      <c r="G295" s="2" t="str">
        <f>IF(VLOOKUP(C295, customers!$A$1:$C$1001,3,FALSE)=0, "", VLOOKUP(C295, customers!$A$1:$C$1001,3,FALSE))</f>
        <v>cpinkerton85@upenn.edu</v>
      </c>
      <c r="H295" s="2" t="str">
        <f>VLOOKUP(C295,customers!$A:$G, 7, 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VLOOKUP(C296,customers!$A$1:$B$1001, 2, FALSE)</f>
        <v>Micki Fero</v>
      </c>
      <c r="G296" s="2" t="str">
        <f>IF(VLOOKUP(C296, customers!$A$1:$C$1001,3,FALSE)=0, "", VLOOKUP(C296, customers!$A$1:$C$1001,3,FALSE))</f>
        <v/>
      </c>
      <c r="H296" s="2" t="str">
        <f>VLOOKUP(C296,customers!$A:$G, 7, 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VLOOKUP(C297,customers!$A$1:$B$1001, 2, FALSE)</f>
        <v>Cybill Graddell</v>
      </c>
      <c r="G297" s="2" t="str">
        <f>IF(VLOOKUP(C297, customers!$A$1:$C$1001,3,FALSE)=0, "", VLOOKUP(C297, customers!$A$1:$C$1001,3,FALSE))</f>
        <v/>
      </c>
      <c r="H297" s="2" t="str">
        <f>VLOOKUP(C297,customers!$A:$G, 7, 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VLOOKUP(C298,customers!$A$1:$B$1001, 2, FALSE)</f>
        <v>Dorian Vizor</v>
      </c>
      <c r="G298" s="2" t="str">
        <f>IF(VLOOKUP(C298, customers!$A$1:$C$1001,3,FALSE)=0, "", VLOOKUP(C298, customers!$A$1:$C$1001,3,FALSE))</f>
        <v>dvizor88@furl.net</v>
      </c>
      <c r="H298" s="2" t="str">
        <f>VLOOKUP(C298,customers!$A:$G, 7, 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VLOOKUP(C299,customers!$A$1:$B$1001, 2, FALSE)</f>
        <v>Eddi Sedgebeer</v>
      </c>
      <c r="G299" s="2" t="str">
        <f>IF(VLOOKUP(C299, customers!$A$1:$C$1001,3,FALSE)=0, "", VLOOKUP(C299, customers!$A$1:$C$1001,3,FALSE))</f>
        <v>esedgebeer89@oaic.gov.au</v>
      </c>
      <c r="H299" s="2" t="str">
        <f>VLOOKUP(C299,customers!$A:$G, 7, 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VLOOKUP(C300,customers!$A$1:$B$1001, 2, FALSE)</f>
        <v>Ken Lestrange</v>
      </c>
      <c r="G300" s="2" t="str">
        <f>IF(VLOOKUP(C300, customers!$A$1:$C$1001,3,FALSE)=0, "", VLOOKUP(C300, customers!$A$1:$C$1001,3,FALSE))</f>
        <v>klestrange8a@lulu.com</v>
      </c>
      <c r="H300" s="2" t="str">
        <f>VLOOKUP(C300,customers!$A:$G, 7, 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VLOOKUP(C301,customers!$A$1:$B$1001, 2, FALSE)</f>
        <v>Lacee Tanti</v>
      </c>
      <c r="G301" s="2" t="str">
        <f>IF(VLOOKUP(C301, customers!$A$1:$C$1001,3,FALSE)=0, "", VLOOKUP(C301, customers!$A$1:$C$1001,3,FALSE))</f>
        <v>ltanti8b@techcrunch.com</v>
      </c>
      <c r="H301" s="2" t="str">
        <f>VLOOKUP(C301,customers!$A:$G, 7, 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VLOOKUP(C302,customers!$A$1:$B$1001, 2, FALSE)</f>
        <v>Arel De Lasci</v>
      </c>
      <c r="G302" s="2" t="str">
        <f>IF(VLOOKUP(C302, customers!$A$1:$C$1001,3,FALSE)=0, "", VLOOKUP(C302, customers!$A$1:$C$1001,3,FALSE))</f>
        <v>ade8c@1und1.de</v>
      </c>
      <c r="H302" s="2" t="str">
        <f>VLOOKUP(C302,customers!$A:$G, 7, 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VLOOKUP(C303,customers!$A$1:$B$1001, 2, FALSE)</f>
        <v>Trescha Jedrachowicz</v>
      </c>
      <c r="G303" s="2" t="str">
        <f>IF(VLOOKUP(C303, customers!$A$1:$C$1001,3,FALSE)=0, "", VLOOKUP(C303, customers!$A$1:$C$1001,3,FALSE))</f>
        <v>tjedrachowicz8d@acquirethisname.com</v>
      </c>
      <c r="H303" s="2" t="str">
        <f>VLOOKUP(C303,customers!$A:$G, 7, 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VLOOKUP(C304,customers!$A$1:$B$1001, 2, FALSE)</f>
        <v>Perkin Stonner</v>
      </c>
      <c r="G304" s="2" t="str">
        <f>IF(VLOOKUP(C304, customers!$A$1:$C$1001,3,FALSE)=0, "", VLOOKUP(C304, customers!$A$1:$C$1001,3,FALSE))</f>
        <v>pstonner8e@moonfruit.com</v>
      </c>
      <c r="H304" s="2" t="str">
        <f>VLOOKUP(C304,customers!$A:$G, 7, 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VLOOKUP(C305,customers!$A$1:$B$1001, 2, FALSE)</f>
        <v>Darrin Tingly</v>
      </c>
      <c r="G305" s="2" t="str">
        <f>IF(VLOOKUP(C305, customers!$A$1:$C$1001,3,FALSE)=0, "", VLOOKUP(C305, customers!$A$1:$C$1001,3,FALSE))</f>
        <v>dtingly8f@goo.ne.jp</v>
      </c>
      <c r="H305" s="2" t="str">
        <f>VLOOKUP(C305,customers!$A:$G, 7, 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VLOOKUP(C306,customers!$A$1:$B$1001, 2, FALSE)</f>
        <v>Claudetta Rushe</v>
      </c>
      <c r="G306" s="2" t="str">
        <f>IF(VLOOKUP(C306, customers!$A$1:$C$1001,3,FALSE)=0, "", VLOOKUP(C306, customers!$A$1:$C$1001,3,FALSE))</f>
        <v>crushe8n@about.me</v>
      </c>
      <c r="H306" s="2" t="str">
        <f>VLOOKUP(C306,customers!$A:$G, 7, 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VLOOKUP(C307,customers!$A$1:$B$1001, 2, FALSE)</f>
        <v>Benn Checci</v>
      </c>
      <c r="G307" s="2" t="str">
        <f>IF(VLOOKUP(C307, customers!$A$1:$C$1001,3,FALSE)=0, "", VLOOKUP(C307, customers!$A$1:$C$1001,3,FALSE))</f>
        <v>bchecci8h@usa.gov</v>
      </c>
      <c r="H307" s="2" t="str">
        <f>VLOOKUP(C307,customers!$A:$G, 7, 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VLOOKUP(C308,customers!$A$1:$B$1001, 2, FALSE)</f>
        <v>Janifer Bagot</v>
      </c>
      <c r="G308" s="2" t="str">
        <f>IF(VLOOKUP(C308, customers!$A$1:$C$1001,3,FALSE)=0, "", VLOOKUP(C308, customers!$A$1:$C$1001,3,FALSE))</f>
        <v>jbagot8i@mac.com</v>
      </c>
      <c r="H308" s="2" t="str">
        <f>VLOOKUP(C308,customers!$A:$G, 7, 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VLOOKUP(C309,customers!$A$1:$B$1001, 2, FALSE)</f>
        <v>Ermin Beeble</v>
      </c>
      <c r="G309" s="2" t="str">
        <f>IF(VLOOKUP(C309, customers!$A$1:$C$1001,3,FALSE)=0, "", VLOOKUP(C309, customers!$A$1:$C$1001,3,FALSE))</f>
        <v>ebeeble8j@soundcloud.com</v>
      </c>
      <c r="H309" s="2" t="str">
        <f>VLOOKUP(C309,customers!$A:$G, 7, 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VLOOKUP(C310,customers!$A$1:$B$1001, 2, FALSE)</f>
        <v>Cos Fluin</v>
      </c>
      <c r="G310" s="2" t="str">
        <f>IF(VLOOKUP(C310, customers!$A$1:$C$1001,3,FALSE)=0, "", VLOOKUP(C310, customers!$A$1:$C$1001,3,FALSE))</f>
        <v>cfluin8k@flickr.com</v>
      </c>
      <c r="H310" s="2" t="str">
        <f>VLOOKUP(C310,customers!$A:$G, 7, 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VLOOKUP(C311,customers!$A$1:$B$1001, 2, FALSE)</f>
        <v>Eveleen Bletsor</v>
      </c>
      <c r="G311" s="2" t="str">
        <f>IF(VLOOKUP(C311, customers!$A$1:$C$1001,3,FALSE)=0, "", VLOOKUP(C311, customers!$A$1:$C$1001,3,FALSE))</f>
        <v>ebletsor8l@vinaora.com</v>
      </c>
      <c r="H311" s="2" t="str">
        <f>VLOOKUP(C311,customers!$A:$G, 7, 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VLOOKUP(C312,customers!$A$1:$B$1001, 2, FALSE)</f>
        <v>Paola Brydell</v>
      </c>
      <c r="G312" s="2" t="str">
        <f>IF(VLOOKUP(C312, customers!$A$1:$C$1001,3,FALSE)=0, "", VLOOKUP(C312, customers!$A$1:$C$1001,3,FALSE))</f>
        <v>pbrydell8m@bloglovin.com</v>
      </c>
      <c r="H312" s="2" t="str">
        <f>VLOOKUP(C312,customers!$A:$G, 7, 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VLOOKUP(C313,customers!$A$1:$B$1001, 2, FALSE)</f>
        <v>Claudetta Rushe</v>
      </c>
      <c r="G313" s="2" t="str">
        <f>IF(VLOOKUP(C313, customers!$A$1:$C$1001,3,FALSE)=0, "", VLOOKUP(C313, customers!$A$1:$C$1001,3,FALSE))</f>
        <v>crushe8n@about.me</v>
      </c>
      <c r="H313" s="2" t="str">
        <f>VLOOKUP(C313,customers!$A:$G, 7, 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VLOOKUP(C314,customers!$A$1:$B$1001, 2, FALSE)</f>
        <v>Natka Leethem</v>
      </c>
      <c r="G314" s="2" t="str">
        <f>IF(VLOOKUP(C314, customers!$A$1:$C$1001,3,FALSE)=0, "", VLOOKUP(C314, customers!$A$1:$C$1001,3,FALSE))</f>
        <v>nleethem8o@mac.com</v>
      </c>
      <c r="H314" s="2" t="str">
        <f>VLOOKUP(C314,customers!$A:$G, 7, 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VLOOKUP(C315,customers!$A$1:$B$1001, 2, FALSE)</f>
        <v>Ailene Nesfield</v>
      </c>
      <c r="G315" s="2" t="str">
        <f>IF(VLOOKUP(C315, customers!$A$1:$C$1001,3,FALSE)=0, "", VLOOKUP(C315, customers!$A$1:$C$1001,3,FALSE))</f>
        <v>anesfield8p@people.com.cn</v>
      </c>
      <c r="H315" s="2" t="str">
        <f>VLOOKUP(C315,customers!$A:$G, 7, 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VLOOKUP(C316,customers!$A$1:$B$1001, 2, FALSE)</f>
        <v>Stacy Pickworth</v>
      </c>
      <c r="G316" s="2" t="str">
        <f>IF(VLOOKUP(C316, customers!$A$1:$C$1001,3,FALSE)=0, "", VLOOKUP(C316, customers!$A$1:$C$1001,3,FALSE))</f>
        <v/>
      </c>
      <c r="H316" s="2" t="str">
        <f>VLOOKUP(C316,customers!$A:$G, 7, 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VLOOKUP(C317,customers!$A$1:$B$1001, 2, FALSE)</f>
        <v>Melli Brockway</v>
      </c>
      <c r="G317" s="2" t="str">
        <f>IF(VLOOKUP(C317, customers!$A$1:$C$1001,3,FALSE)=0, "", VLOOKUP(C317, customers!$A$1:$C$1001,3,FALSE))</f>
        <v>mbrockway8r@ibm.com</v>
      </c>
      <c r="H317" s="2" t="str">
        <f>VLOOKUP(C317,customers!$A:$G, 7, 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VLOOKUP(C318,customers!$A$1:$B$1001, 2, FALSE)</f>
        <v>Nanny Lush</v>
      </c>
      <c r="G318" s="2" t="str">
        <f>IF(VLOOKUP(C318, customers!$A$1:$C$1001,3,FALSE)=0, "", VLOOKUP(C318, customers!$A$1:$C$1001,3,FALSE))</f>
        <v>nlush8s@dedecms.com</v>
      </c>
      <c r="H318" s="2" t="str">
        <f>VLOOKUP(C318,customers!$A:$G, 7, 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VLOOKUP(C319,customers!$A$1:$B$1001, 2, FALSE)</f>
        <v>Selma McMillian</v>
      </c>
      <c r="G319" s="2" t="str">
        <f>IF(VLOOKUP(C319, customers!$A$1:$C$1001,3,FALSE)=0, "", VLOOKUP(C319, customers!$A$1:$C$1001,3,FALSE))</f>
        <v>smcmillian8t@csmonitor.com</v>
      </c>
      <c r="H319" s="2" t="str">
        <f>VLOOKUP(C319,customers!$A:$G, 7, 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VLOOKUP(C320,customers!$A$1:$B$1001, 2, FALSE)</f>
        <v>Tess Bennison</v>
      </c>
      <c r="G320" s="2" t="str">
        <f>IF(VLOOKUP(C320, customers!$A$1:$C$1001,3,FALSE)=0, "", VLOOKUP(C320, customers!$A$1:$C$1001,3,FALSE))</f>
        <v>tbennison8u@google.cn</v>
      </c>
      <c r="H320" s="2" t="str">
        <f>VLOOKUP(C320,customers!$A:$G, 7, 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VLOOKUP(C321,customers!$A$1:$B$1001, 2, FALSE)</f>
        <v>Gabie Tweed</v>
      </c>
      <c r="G321" s="2" t="str">
        <f>IF(VLOOKUP(C321, customers!$A$1:$C$1001,3,FALSE)=0, "", VLOOKUP(C321, customers!$A$1:$C$1001,3,FALSE))</f>
        <v>gtweed8v@yolasite.com</v>
      </c>
      <c r="H321" s="2" t="str">
        <f>VLOOKUP(C321,customers!$A:$G, 7, 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VLOOKUP(C322,customers!$A$1:$B$1001, 2, FALSE)</f>
        <v>Gabie Tweed</v>
      </c>
      <c r="G322" s="2" t="str">
        <f>IF(VLOOKUP(C322, customers!$A$1:$C$1001,3,FALSE)=0, "", VLOOKUP(C322, customers!$A$1:$C$1001,3,FALSE))</f>
        <v>gtweed8v@yolasite.com</v>
      </c>
      <c r="H322" s="2" t="str">
        <f>VLOOKUP(C322,customers!$A:$G, 7, 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VLOOKUP(C323,customers!$A$1:$B$1001, 2, FALSE)</f>
        <v>Gaile Goggin</v>
      </c>
      <c r="G323" s="2" t="str">
        <f>IF(VLOOKUP(C323, customers!$A$1:$C$1001,3,FALSE)=0, "", VLOOKUP(C323, customers!$A$1:$C$1001,3,FALSE))</f>
        <v>ggoggin8x@wix.com</v>
      </c>
      <c r="H323" s="2" t="str">
        <f>VLOOKUP(C323,customers!$A:$G, 7, 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 * E323</f>
        <v>20.25</v>
      </c>
      <c r="N323" t="str">
        <f t="shared" ref="N323:N386" si="16">IF(I323="Rob","Robusta",IF(I323="Exc","Excelsa",IF(I323="Ara","Arabica",IF(I323="Lib","Liberica",""))))</f>
        <v>Arabica</v>
      </c>
      <c r="O323" t="str">
        <f t="shared" ref="O323:O386" si="17">IF(J323="M","Medium",IF(J323="L", "Light", IF(J323="D", "Dark", "")))</f>
        <v>Medium</v>
      </c>
      <c r="P323" t="str">
        <f>VLOOKUP(Orders[[#This Row],[Customer ID]],customers!$A$1:$I$1001,9,FALSE)</f>
        <v>Yes</v>
      </c>
    </row>
    <row r="324" spans="1:16" x14ac:dyDescent="0.3">
      <c r="A324" s="2" t="s">
        <v>2307</v>
      </c>
      <c r="B324" s="3">
        <v>44182</v>
      </c>
      <c r="C324" s="2" t="s">
        <v>2308</v>
      </c>
      <c r="D324" t="s">
        <v>6169</v>
      </c>
      <c r="E324" s="2">
        <v>3</v>
      </c>
      <c r="F324" s="2" t="str">
        <f>VLOOKUP(C324,customers!$A$1:$B$1001, 2, FALSE)</f>
        <v>Skylar Jeyness</v>
      </c>
      <c r="G324" s="2" t="str">
        <f>IF(VLOOKUP(C324, customers!$A$1:$C$1001,3,FALSE)=0, "", VLOOKUP(C324, customers!$A$1:$C$1001,3,FALSE))</f>
        <v>sjeyness8y@biglobe.ne.jp</v>
      </c>
      <c r="H324" s="2" t="str">
        <f>VLOOKUP(C324,customers!$A:$G, 7, 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VLOOKUP(C325,customers!$A$1:$B$1001, 2, FALSE)</f>
        <v>Donica Bonhome</v>
      </c>
      <c r="G325" s="2" t="str">
        <f>IF(VLOOKUP(C325, customers!$A$1:$C$1001,3,FALSE)=0, "", VLOOKUP(C325, customers!$A$1:$C$1001,3,FALSE))</f>
        <v>dbonhome8z@shinystat.com</v>
      </c>
      <c r="H325" s="2" t="str">
        <f>VLOOKUP(C325,customers!$A:$G, 7, 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VLOOKUP(C326,customers!$A$1:$B$1001, 2, FALSE)</f>
        <v>Diena Peetermann</v>
      </c>
      <c r="G326" s="2" t="str">
        <f>IF(VLOOKUP(C326, customers!$A$1:$C$1001,3,FALSE)=0, "", VLOOKUP(C326, customers!$A$1:$C$1001,3,FALSE))</f>
        <v/>
      </c>
      <c r="H326" s="2" t="str">
        <f>VLOOKUP(C326,customers!$A:$G, 7, 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VLOOKUP(C327,customers!$A$1:$B$1001, 2, FALSE)</f>
        <v>Trina Le Sarr</v>
      </c>
      <c r="G327" s="2" t="str">
        <f>IF(VLOOKUP(C327, customers!$A$1:$C$1001,3,FALSE)=0, "", VLOOKUP(C327, customers!$A$1:$C$1001,3,FALSE))</f>
        <v>tle91@epa.gov</v>
      </c>
      <c r="H327" s="2" t="str">
        <f>VLOOKUP(C327,customers!$A:$G, 7, 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VLOOKUP(C328,customers!$A$1:$B$1001, 2, FALSE)</f>
        <v>Flynn Antony</v>
      </c>
      <c r="G328" s="2" t="str">
        <f>IF(VLOOKUP(C328, customers!$A$1:$C$1001,3,FALSE)=0, "", VLOOKUP(C328, customers!$A$1:$C$1001,3,FALSE))</f>
        <v/>
      </c>
      <c r="H328" s="2" t="str">
        <f>VLOOKUP(C328,customers!$A:$G, 7, 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VLOOKUP(C329,customers!$A$1:$B$1001, 2, FALSE)</f>
        <v>Baudoin Alldridge</v>
      </c>
      <c r="G329" s="2" t="str">
        <f>IF(VLOOKUP(C329, customers!$A$1:$C$1001,3,FALSE)=0, "", VLOOKUP(C329, customers!$A$1:$C$1001,3,FALSE))</f>
        <v>balldridge93@yandex.ru</v>
      </c>
      <c r="H329" s="2" t="str">
        <f>VLOOKUP(C329,customers!$A:$G, 7, 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VLOOKUP(C330,customers!$A$1:$B$1001, 2, FALSE)</f>
        <v>Homer Dulany</v>
      </c>
      <c r="G330" s="2" t="str">
        <f>IF(VLOOKUP(C330, customers!$A$1:$C$1001,3,FALSE)=0, "", VLOOKUP(C330, customers!$A$1:$C$1001,3,FALSE))</f>
        <v/>
      </c>
      <c r="H330" s="2" t="str">
        <f>VLOOKUP(C330,customers!$A:$G, 7, 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VLOOKUP(C331,customers!$A$1:$B$1001, 2, FALSE)</f>
        <v>Lisa Goodger</v>
      </c>
      <c r="G331" s="2" t="str">
        <f>IF(VLOOKUP(C331, customers!$A$1:$C$1001,3,FALSE)=0, "", VLOOKUP(C331, customers!$A$1:$C$1001,3,FALSE))</f>
        <v>lgoodger95@guardian.co.uk</v>
      </c>
      <c r="H331" s="2" t="str">
        <f>VLOOKUP(C331,customers!$A:$G, 7, 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VLOOKUP(C332,customers!$A$1:$B$1001, 2, FALSE)</f>
        <v>Selma McMillian</v>
      </c>
      <c r="G332" s="2" t="str">
        <f>IF(VLOOKUP(C332, customers!$A$1:$C$1001,3,FALSE)=0, "", VLOOKUP(C332, customers!$A$1:$C$1001,3,FALSE))</f>
        <v>smcmillian8t@csmonitor.com</v>
      </c>
      <c r="H332" s="2" t="str">
        <f>VLOOKUP(C332,customers!$A:$G, 7, 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VLOOKUP(C333,customers!$A$1:$B$1001, 2, FALSE)</f>
        <v>Corine Drewett</v>
      </c>
      <c r="G333" s="2" t="str">
        <f>IF(VLOOKUP(C333, customers!$A$1:$C$1001,3,FALSE)=0, "", VLOOKUP(C333, customers!$A$1:$C$1001,3,FALSE))</f>
        <v>cdrewett97@wikipedia.org</v>
      </c>
      <c r="H333" s="2" t="str">
        <f>VLOOKUP(C333,customers!$A:$G, 7, 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VLOOKUP(C334,customers!$A$1:$B$1001, 2, FALSE)</f>
        <v>Quinn Parsons</v>
      </c>
      <c r="G334" s="2" t="str">
        <f>IF(VLOOKUP(C334, customers!$A$1:$C$1001,3,FALSE)=0, "", VLOOKUP(C334, customers!$A$1:$C$1001,3,FALSE))</f>
        <v>qparsons98@blogtalkradio.com</v>
      </c>
      <c r="H334" s="2" t="str">
        <f>VLOOKUP(C334,customers!$A:$G, 7, 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VLOOKUP(C335,customers!$A$1:$B$1001, 2, FALSE)</f>
        <v>Vivyan Ceely</v>
      </c>
      <c r="G335" s="2" t="str">
        <f>IF(VLOOKUP(C335, customers!$A$1:$C$1001,3,FALSE)=0, "", VLOOKUP(C335, customers!$A$1:$C$1001,3,FALSE))</f>
        <v>vceely99@auda.org.au</v>
      </c>
      <c r="H335" s="2" t="str">
        <f>VLOOKUP(C335,customers!$A:$G, 7, 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VLOOKUP(C336,customers!$A$1:$B$1001, 2, FALSE)</f>
        <v>Elonore Goodings</v>
      </c>
      <c r="G336" s="2" t="str">
        <f>IF(VLOOKUP(C336, customers!$A$1:$C$1001,3,FALSE)=0, "", VLOOKUP(C336, customers!$A$1:$C$1001,3,FALSE))</f>
        <v/>
      </c>
      <c r="H336" s="2" t="str">
        <f>VLOOKUP(C336,customers!$A:$G, 7, 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VLOOKUP(C337,customers!$A$1:$B$1001, 2, FALSE)</f>
        <v>Clement Vasiliev</v>
      </c>
      <c r="G337" s="2" t="str">
        <f>IF(VLOOKUP(C337, customers!$A$1:$C$1001,3,FALSE)=0, "", VLOOKUP(C337, customers!$A$1:$C$1001,3,FALSE))</f>
        <v>cvasiliev9b@discuz.net</v>
      </c>
      <c r="H337" s="2" t="str">
        <f>VLOOKUP(C337,customers!$A:$G, 7, 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VLOOKUP(C338,customers!$A$1:$B$1001, 2, FALSE)</f>
        <v>Terencio O'Moylan</v>
      </c>
      <c r="G338" s="2" t="str">
        <f>IF(VLOOKUP(C338, customers!$A$1:$C$1001,3,FALSE)=0, "", VLOOKUP(C338, customers!$A$1:$C$1001,3,FALSE))</f>
        <v>tomoylan9c@liveinternet.ru</v>
      </c>
      <c r="H338" s="2" t="str">
        <f>VLOOKUP(C338,customers!$A:$G, 7, 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VLOOKUP(C339,customers!$A$1:$B$1001, 2, FALSE)</f>
        <v>Flynn Antony</v>
      </c>
      <c r="G339" s="2" t="str">
        <f>IF(VLOOKUP(C339, customers!$A$1:$C$1001,3,FALSE)=0, "", VLOOKUP(C339, customers!$A$1:$C$1001,3,FALSE))</f>
        <v/>
      </c>
      <c r="H339" s="2" t="str">
        <f>VLOOKUP(C339,customers!$A:$G, 7, 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VLOOKUP(C340,customers!$A$1:$B$1001, 2, FALSE)</f>
        <v>Wyatan Fetherston</v>
      </c>
      <c r="G340" s="2" t="str">
        <f>IF(VLOOKUP(C340, customers!$A$1:$C$1001,3,FALSE)=0, "", VLOOKUP(C340, customers!$A$1:$C$1001,3,FALSE))</f>
        <v>wfetherston9e@constantcontact.com</v>
      </c>
      <c r="H340" s="2" t="str">
        <f>VLOOKUP(C340,customers!$A:$G, 7, 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VLOOKUP(C341,customers!$A$1:$B$1001, 2, FALSE)</f>
        <v>Emmaline Rasmus</v>
      </c>
      <c r="G341" s="2" t="str">
        <f>IF(VLOOKUP(C341, customers!$A$1:$C$1001,3,FALSE)=0, "", VLOOKUP(C341, customers!$A$1:$C$1001,3,FALSE))</f>
        <v>erasmus9f@techcrunch.com</v>
      </c>
      <c r="H341" s="2" t="str">
        <f>VLOOKUP(C341,customers!$A:$G, 7, 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VLOOKUP(C342,customers!$A$1:$B$1001, 2, FALSE)</f>
        <v>Wesley Giorgioni</v>
      </c>
      <c r="G342" s="2" t="str">
        <f>IF(VLOOKUP(C342, customers!$A$1:$C$1001,3,FALSE)=0, "", VLOOKUP(C342, customers!$A$1:$C$1001,3,FALSE))</f>
        <v>wgiorgioni9g@wikipedia.org</v>
      </c>
      <c r="H342" s="2" t="str">
        <f>VLOOKUP(C342,customers!$A:$G, 7, 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VLOOKUP(C343,customers!$A$1:$B$1001, 2, FALSE)</f>
        <v>Lucienne Scargle</v>
      </c>
      <c r="G343" s="2" t="str">
        <f>IF(VLOOKUP(C343, customers!$A$1:$C$1001,3,FALSE)=0, "", VLOOKUP(C343, customers!$A$1:$C$1001,3,FALSE))</f>
        <v>lscargle9h@myspace.com</v>
      </c>
      <c r="H343" s="2" t="str">
        <f>VLOOKUP(C343,customers!$A:$G, 7, 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VLOOKUP(C344,customers!$A$1:$B$1001, 2, FALSE)</f>
        <v>Lucienne Scargle</v>
      </c>
      <c r="G344" s="2" t="str">
        <f>IF(VLOOKUP(C344, customers!$A$1:$C$1001,3,FALSE)=0, "", VLOOKUP(C344, customers!$A$1:$C$1001,3,FALSE))</f>
        <v>lscargle9h@myspace.com</v>
      </c>
      <c r="H344" s="2" t="str">
        <f>VLOOKUP(C344,customers!$A:$G, 7, 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VLOOKUP(C345,customers!$A$1:$B$1001, 2, FALSE)</f>
        <v>Noam Climance</v>
      </c>
      <c r="G345" s="2" t="str">
        <f>IF(VLOOKUP(C345, customers!$A$1:$C$1001,3,FALSE)=0, "", VLOOKUP(C345, customers!$A$1:$C$1001,3,FALSE))</f>
        <v>nclimance9j@europa.eu</v>
      </c>
      <c r="H345" s="2" t="str">
        <f>VLOOKUP(C345,customers!$A:$G, 7, 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VLOOKUP(C346,customers!$A$1:$B$1001, 2, FALSE)</f>
        <v>Catarina Donn</v>
      </c>
      <c r="G346" s="2" t="str">
        <f>IF(VLOOKUP(C346, customers!$A$1:$C$1001,3,FALSE)=0, "", VLOOKUP(C346, customers!$A$1:$C$1001,3,FALSE))</f>
        <v/>
      </c>
      <c r="H346" s="2" t="str">
        <f>VLOOKUP(C346,customers!$A:$G, 7, 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VLOOKUP(C347,customers!$A$1:$B$1001, 2, FALSE)</f>
        <v>Ameline Snazle</v>
      </c>
      <c r="G347" s="2" t="str">
        <f>IF(VLOOKUP(C347, customers!$A$1:$C$1001,3,FALSE)=0, "", VLOOKUP(C347, customers!$A$1:$C$1001,3,FALSE))</f>
        <v>asnazle9l@oracle.com</v>
      </c>
      <c r="H347" s="2" t="str">
        <f>VLOOKUP(C347,customers!$A:$G, 7, 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VLOOKUP(C348,customers!$A$1:$B$1001, 2, FALSE)</f>
        <v>Rebeka Worg</v>
      </c>
      <c r="G348" s="2" t="str">
        <f>IF(VLOOKUP(C348, customers!$A$1:$C$1001,3,FALSE)=0, "", VLOOKUP(C348, customers!$A$1:$C$1001,3,FALSE))</f>
        <v>rworg9m@arstechnica.com</v>
      </c>
      <c r="H348" s="2" t="str">
        <f>VLOOKUP(C348,customers!$A:$G, 7, 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VLOOKUP(C349,customers!$A$1:$B$1001, 2, FALSE)</f>
        <v>Lewes Danes</v>
      </c>
      <c r="G349" s="2" t="str">
        <f>IF(VLOOKUP(C349, customers!$A$1:$C$1001,3,FALSE)=0, "", VLOOKUP(C349, customers!$A$1:$C$1001,3,FALSE))</f>
        <v>ldanes9n@umn.edu</v>
      </c>
      <c r="H349" s="2" t="str">
        <f>VLOOKUP(C349,customers!$A:$G, 7, 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VLOOKUP(C350,customers!$A$1:$B$1001, 2, FALSE)</f>
        <v>Shelli Keynd</v>
      </c>
      <c r="G350" s="2" t="str">
        <f>IF(VLOOKUP(C350, customers!$A$1:$C$1001,3,FALSE)=0, "", VLOOKUP(C350, customers!$A$1:$C$1001,3,FALSE))</f>
        <v>skeynd9o@narod.ru</v>
      </c>
      <c r="H350" s="2" t="str">
        <f>VLOOKUP(C350,customers!$A:$G, 7, 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VLOOKUP(C351,customers!$A$1:$B$1001, 2, FALSE)</f>
        <v>Dell Daveridge</v>
      </c>
      <c r="G351" s="2" t="str">
        <f>IF(VLOOKUP(C351, customers!$A$1:$C$1001,3,FALSE)=0, "", VLOOKUP(C351, customers!$A$1:$C$1001,3,FALSE))</f>
        <v>ddaveridge9p@arstechnica.com</v>
      </c>
      <c r="H351" s="2" t="str">
        <f>VLOOKUP(C351,customers!$A:$G, 7, 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VLOOKUP(C352,customers!$A$1:$B$1001, 2, FALSE)</f>
        <v>Joshuah Awdry</v>
      </c>
      <c r="G352" s="2" t="str">
        <f>IF(VLOOKUP(C352, customers!$A$1:$C$1001,3,FALSE)=0, "", VLOOKUP(C352, customers!$A$1:$C$1001,3,FALSE))</f>
        <v>jawdry9q@utexas.edu</v>
      </c>
      <c r="H352" s="2" t="str">
        <f>VLOOKUP(C352,customers!$A:$G, 7, 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VLOOKUP(C353,customers!$A$1:$B$1001, 2, FALSE)</f>
        <v>Ethel Ryles</v>
      </c>
      <c r="G353" s="2" t="str">
        <f>IF(VLOOKUP(C353, customers!$A$1:$C$1001,3,FALSE)=0, "", VLOOKUP(C353, customers!$A$1:$C$1001,3,FALSE))</f>
        <v>eryles9r@fastcompany.com</v>
      </c>
      <c r="H353" s="2" t="str">
        <f>VLOOKUP(C353,customers!$A:$G, 7, 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VLOOKUP(C354,customers!$A$1:$B$1001, 2, FALSE)</f>
        <v>Flynn Antony</v>
      </c>
      <c r="G354" s="2" t="str">
        <f>IF(VLOOKUP(C354, customers!$A$1:$C$1001,3,FALSE)=0, "", VLOOKUP(C354, customers!$A$1:$C$1001,3,FALSE))</f>
        <v/>
      </c>
      <c r="H354" s="2" t="str">
        <f>VLOOKUP(C354,customers!$A:$G, 7, 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VLOOKUP(C355,customers!$A$1:$B$1001, 2, FALSE)</f>
        <v>Maitilde Boxill</v>
      </c>
      <c r="G355" s="2" t="str">
        <f>IF(VLOOKUP(C355, customers!$A$1:$C$1001,3,FALSE)=0, "", VLOOKUP(C355, customers!$A$1:$C$1001,3,FALSE))</f>
        <v/>
      </c>
      <c r="H355" s="2" t="str">
        <f>VLOOKUP(C355,customers!$A:$G, 7, 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VLOOKUP(C356,customers!$A$1:$B$1001, 2, FALSE)</f>
        <v>Jodee Caldicott</v>
      </c>
      <c r="G356" s="2" t="str">
        <f>IF(VLOOKUP(C356, customers!$A$1:$C$1001,3,FALSE)=0, "", VLOOKUP(C356, customers!$A$1:$C$1001,3,FALSE))</f>
        <v>jcaldicott9u@usda.gov</v>
      </c>
      <c r="H356" s="2" t="str">
        <f>VLOOKUP(C356,customers!$A:$G, 7, 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VLOOKUP(C357,customers!$A$1:$B$1001, 2, FALSE)</f>
        <v>Marianna Vedmore</v>
      </c>
      <c r="G357" s="2" t="str">
        <f>IF(VLOOKUP(C357, customers!$A$1:$C$1001,3,FALSE)=0, "", VLOOKUP(C357, customers!$A$1:$C$1001,3,FALSE))</f>
        <v>mvedmore9v@a8.net</v>
      </c>
      <c r="H357" s="2" t="str">
        <f>VLOOKUP(C357,customers!$A:$G, 7, 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VLOOKUP(C358,customers!$A$1:$B$1001, 2, FALSE)</f>
        <v>Willey Romao</v>
      </c>
      <c r="G358" s="2" t="str">
        <f>IF(VLOOKUP(C358, customers!$A$1:$C$1001,3,FALSE)=0, "", VLOOKUP(C358, customers!$A$1:$C$1001,3,FALSE))</f>
        <v>wromao9w@chronoengine.com</v>
      </c>
      <c r="H358" s="2" t="str">
        <f>VLOOKUP(C358,customers!$A:$G, 7, 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VLOOKUP(C359,customers!$A$1:$B$1001, 2, FALSE)</f>
        <v>Enriqueta Ixor</v>
      </c>
      <c r="G359" s="2" t="str">
        <f>IF(VLOOKUP(C359, customers!$A$1:$C$1001,3,FALSE)=0, "", VLOOKUP(C359, customers!$A$1:$C$1001,3,FALSE))</f>
        <v/>
      </c>
      <c r="H359" s="2" t="str">
        <f>VLOOKUP(C359,customers!$A:$G, 7, 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VLOOKUP(C360,customers!$A$1:$B$1001, 2, FALSE)</f>
        <v>Tomasina Cotmore</v>
      </c>
      <c r="G360" s="2" t="str">
        <f>IF(VLOOKUP(C360, customers!$A$1:$C$1001,3,FALSE)=0, "", VLOOKUP(C360, customers!$A$1:$C$1001,3,FALSE))</f>
        <v>tcotmore9y@amazonaws.com</v>
      </c>
      <c r="H360" s="2" t="str">
        <f>VLOOKUP(C360,customers!$A:$G, 7, 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VLOOKUP(C361,customers!$A$1:$B$1001, 2, FALSE)</f>
        <v>Yuma Skipsey</v>
      </c>
      <c r="G361" s="2" t="str">
        <f>IF(VLOOKUP(C361, customers!$A$1:$C$1001,3,FALSE)=0, "", VLOOKUP(C361, customers!$A$1:$C$1001,3,FALSE))</f>
        <v>yskipsey9z@spotify.com</v>
      </c>
      <c r="H361" s="2" t="str">
        <f>VLOOKUP(C361,customers!$A:$G, 7, 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VLOOKUP(C362,customers!$A$1:$B$1001, 2, FALSE)</f>
        <v>Nicko Corps</v>
      </c>
      <c r="G362" s="2" t="str">
        <f>IF(VLOOKUP(C362, customers!$A$1:$C$1001,3,FALSE)=0, "", VLOOKUP(C362, customers!$A$1:$C$1001,3,FALSE))</f>
        <v>ncorpsa0@gmpg.org</v>
      </c>
      <c r="H362" s="2" t="str">
        <f>VLOOKUP(C362,customers!$A:$G, 7, 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VLOOKUP(C363,customers!$A$1:$B$1001, 2, FALSE)</f>
        <v>Nicko Corps</v>
      </c>
      <c r="G363" s="2" t="str">
        <f>IF(VLOOKUP(C363, customers!$A$1:$C$1001,3,FALSE)=0, "", VLOOKUP(C363, customers!$A$1:$C$1001,3,FALSE))</f>
        <v>ncorpsa0@gmpg.org</v>
      </c>
      <c r="H363" s="2" t="str">
        <f>VLOOKUP(C363,customers!$A:$G, 7, 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VLOOKUP(C364,customers!$A$1:$B$1001, 2, FALSE)</f>
        <v>Feliks Babber</v>
      </c>
      <c r="G364" s="2" t="str">
        <f>IF(VLOOKUP(C364, customers!$A$1:$C$1001,3,FALSE)=0, "", VLOOKUP(C364, customers!$A$1:$C$1001,3,FALSE))</f>
        <v>fbabbera2@stanford.edu</v>
      </c>
      <c r="H364" s="2" t="str">
        <f>VLOOKUP(C364,customers!$A:$G, 7, 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VLOOKUP(C365,customers!$A$1:$B$1001, 2, FALSE)</f>
        <v>Kaja Loxton</v>
      </c>
      <c r="G365" s="2" t="str">
        <f>IF(VLOOKUP(C365, customers!$A$1:$C$1001,3,FALSE)=0, "", VLOOKUP(C365, customers!$A$1:$C$1001,3,FALSE))</f>
        <v>kloxtona3@opensource.org</v>
      </c>
      <c r="H365" s="2" t="str">
        <f>VLOOKUP(C365,customers!$A:$G, 7, 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VLOOKUP(C366,customers!$A$1:$B$1001, 2, FALSE)</f>
        <v>Parker Tofful</v>
      </c>
      <c r="G366" s="2" t="str">
        <f>IF(VLOOKUP(C366, customers!$A$1:$C$1001,3,FALSE)=0, "", VLOOKUP(C366, customers!$A$1:$C$1001,3,FALSE))</f>
        <v>ptoffula4@posterous.com</v>
      </c>
      <c r="H366" s="2" t="str">
        <f>VLOOKUP(C366,customers!$A:$G, 7, 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VLOOKUP(C367,customers!$A$1:$B$1001, 2, FALSE)</f>
        <v>Casi Gwinnett</v>
      </c>
      <c r="G367" s="2" t="str">
        <f>IF(VLOOKUP(C367, customers!$A$1:$C$1001,3,FALSE)=0, "", VLOOKUP(C367, customers!$A$1:$C$1001,3,FALSE))</f>
        <v>cgwinnetta5@behance.net</v>
      </c>
      <c r="H367" s="2" t="str">
        <f>VLOOKUP(C367,customers!$A:$G, 7, 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VLOOKUP(C368,customers!$A$1:$B$1001, 2, FALSE)</f>
        <v>Saree Ellesworth</v>
      </c>
      <c r="G368" s="2" t="str">
        <f>IF(VLOOKUP(C368, customers!$A$1:$C$1001,3,FALSE)=0, "", VLOOKUP(C368, customers!$A$1:$C$1001,3,FALSE))</f>
        <v/>
      </c>
      <c r="H368" s="2" t="str">
        <f>VLOOKUP(C368,customers!$A:$G, 7, 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VLOOKUP(C369,customers!$A$1:$B$1001, 2, FALSE)</f>
        <v>Silvio Iorizzi</v>
      </c>
      <c r="G369" s="2" t="str">
        <f>IF(VLOOKUP(C369, customers!$A$1:$C$1001,3,FALSE)=0, "", VLOOKUP(C369, customers!$A$1:$C$1001,3,FALSE))</f>
        <v/>
      </c>
      <c r="H369" s="2" t="str">
        <f>VLOOKUP(C369,customers!$A:$G, 7, 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VLOOKUP(C370,customers!$A$1:$B$1001, 2, FALSE)</f>
        <v>Leesa Flaonier</v>
      </c>
      <c r="G370" s="2" t="str">
        <f>IF(VLOOKUP(C370, customers!$A$1:$C$1001,3,FALSE)=0, "", VLOOKUP(C370, customers!$A$1:$C$1001,3,FALSE))</f>
        <v>lflaoniera8@wordpress.org</v>
      </c>
      <c r="H370" s="2" t="str">
        <f>VLOOKUP(C370,customers!$A:$G, 7, 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VLOOKUP(C371,customers!$A$1:$B$1001, 2, FALSE)</f>
        <v>Abba Pummell</v>
      </c>
      <c r="G371" s="2" t="str">
        <f>IF(VLOOKUP(C371, customers!$A$1:$C$1001,3,FALSE)=0, "", VLOOKUP(C371, customers!$A$1:$C$1001,3,FALSE))</f>
        <v/>
      </c>
      <c r="H371" s="2" t="str">
        <f>VLOOKUP(C371,customers!$A:$G, 7, 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VLOOKUP(C372,customers!$A$1:$B$1001, 2, FALSE)</f>
        <v>Corinna Catcheside</v>
      </c>
      <c r="G372" s="2" t="str">
        <f>IF(VLOOKUP(C372, customers!$A$1:$C$1001,3,FALSE)=0, "", VLOOKUP(C372, customers!$A$1:$C$1001,3,FALSE))</f>
        <v>ccatchesideaa@macromedia.com</v>
      </c>
      <c r="H372" s="2" t="str">
        <f>VLOOKUP(C372,customers!$A:$G, 7, 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VLOOKUP(C373,customers!$A$1:$B$1001, 2, FALSE)</f>
        <v>Cortney Gibbonson</v>
      </c>
      <c r="G373" s="2" t="str">
        <f>IF(VLOOKUP(C373, customers!$A$1:$C$1001,3,FALSE)=0, "", VLOOKUP(C373, customers!$A$1:$C$1001,3,FALSE))</f>
        <v>cgibbonsonab@accuweather.com</v>
      </c>
      <c r="H373" s="2" t="str">
        <f>VLOOKUP(C373,customers!$A:$G, 7, 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VLOOKUP(C374,customers!$A$1:$B$1001, 2, FALSE)</f>
        <v>Terri Farra</v>
      </c>
      <c r="G374" s="2" t="str">
        <f>IF(VLOOKUP(C374, customers!$A$1:$C$1001,3,FALSE)=0, "", VLOOKUP(C374, customers!$A$1:$C$1001,3,FALSE))</f>
        <v>tfarraac@behance.net</v>
      </c>
      <c r="H374" s="2" t="str">
        <f>VLOOKUP(C374,customers!$A:$G, 7, 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VLOOKUP(C375,customers!$A$1:$B$1001, 2, FALSE)</f>
        <v>Corney Curme</v>
      </c>
      <c r="G375" s="2" t="str">
        <f>IF(VLOOKUP(C375, customers!$A$1:$C$1001,3,FALSE)=0, "", VLOOKUP(C375, customers!$A$1:$C$1001,3,FALSE))</f>
        <v/>
      </c>
      <c r="H375" s="2" t="str">
        <f>VLOOKUP(C375,customers!$A:$G, 7, 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VLOOKUP(C376,customers!$A$1:$B$1001, 2, FALSE)</f>
        <v>Gothart Bamfield</v>
      </c>
      <c r="G376" s="2" t="str">
        <f>IF(VLOOKUP(C376, customers!$A$1:$C$1001,3,FALSE)=0, "", VLOOKUP(C376, customers!$A$1:$C$1001,3,FALSE))</f>
        <v>gbamfieldae@yellowpages.com</v>
      </c>
      <c r="H376" s="2" t="str">
        <f>VLOOKUP(C376,customers!$A:$G, 7, 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VLOOKUP(C377,customers!$A$1:$B$1001, 2, FALSE)</f>
        <v>Waylin Hollingdale</v>
      </c>
      <c r="G377" s="2" t="str">
        <f>IF(VLOOKUP(C377, customers!$A$1:$C$1001,3,FALSE)=0, "", VLOOKUP(C377, customers!$A$1:$C$1001,3,FALSE))</f>
        <v>whollingdaleaf@about.me</v>
      </c>
      <c r="H377" s="2" t="str">
        <f>VLOOKUP(C377,customers!$A:$G, 7, 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VLOOKUP(C378,customers!$A$1:$B$1001, 2, FALSE)</f>
        <v>Judd De Leek</v>
      </c>
      <c r="G378" s="2" t="str">
        <f>IF(VLOOKUP(C378, customers!$A$1:$C$1001,3,FALSE)=0, "", VLOOKUP(C378, customers!$A$1:$C$1001,3,FALSE))</f>
        <v>jdeag@xrea.com</v>
      </c>
      <c r="H378" s="2" t="str">
        <f>VLOOKUP(C378,customers!$A:$G, 7, 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VLOOKUP(C379,customers!$A$1:$B$1001, 2, FALSE)</f>
        <v>Vanya Skullet</v>
      </c>
      <c r="G379" s="2" t="str">
        <f>IF(VLOOKUP(C379, customers!$A$1:$C$1001,3,FALSE)=0, "", VLOOKUP(C379, customers!$A$1:$C$1001,3,FALSE))</f>
        <v>vskulletah@tinyurl.com</v>
      </c>
      <c r="H379" s="2" t="str">
        <f>VLOOKUP(C379,customers!$A:$G, 7, 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VLOOKUP(C380,customers!$A$1:$B$1001, 2, FALSE)</f>
        <v>Jany Rudeforth</v>
      </c>
      <c r="G380" s="2" t="str">
        <f>IF(VLOOKUP(C380, customers!$A$1:$C$1001,3,FALSE)=0, "", VLOOKUP(C380, customers!$A$1:$C$1001,3,FALSE))</f>
        <v>jrudeforthai@wunderground.com</v>
      </c>
      <c r="H380" s="2" t="str">
        <f>VLOOKUP(C380,customers!$A:$G, 7, 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VLOOKUP(C381,customers!$A$1:$B$1001, 2, FALSE)</f>
        <v>Ashbey Tomaszewski</v>
      </c>
      <c r="G381" s="2" t="str">
        <f>IF(VLOOKUP(C381, customers!$A$1:$C$1001,3,FALSE)=0, "", VLOOKUP(C381, customers!$A$1:$C$1001,3,FALSE))</f>
        <v>atomaszewskiaj@answers.com</v>
      </c>
      <c r="H381" s="2" t="str">
        <f>VLOOKUP(C381,customers!$A:$G, 7, 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VLOOKUP(C382,customers!$A$1:$B$1001, 2, FALSE)</f>
        <v>Flynn Antony</v>
      </c>
      <c r="G382" s="2" t="str">
        <f>IF(VLOOKUP(C382, customers!$A$1:$C$1001,3,FALSE)=0, "", VLOOKUP(C382, customers!$A$1:$C$1001,3,FALSE))</f>
        <v/>
      </c>
      <c r="H382" s="2" t="str">
        <f>VLOOKUP(C382,customers!$A:$G, 7, 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VLOOKUP(C383,customers!$A$1:$B$1001, 2, FALSE)</f>
        <v>Pren Bess</v>
      </c>
      <c r="G383" s="2" t="str">
        <f>IF(VLOOKUP(C383, customers!$A$1:$C$1001,3,FALSE)=0, "", VLOOKUP(C383, customers!$A$1:$C$1001,3,FALSE))</f>
        <v>pbessal@qq.com</v>
      </c>
      <c r="H383" s="2" t="str">
        <f>VLOOKUP(C383,customers!$A:$G, 7, 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VLOOKUP(C384,customers!$A$1:$B$1001, 2, FALSE)</f>
        <v>Elka Windress</v>
      </c>
      <c r="G384" s="2" t="str">
        <f>IF(VLOOKUP(C384, customers!$A$1:$C$1001,3,FALSE)=0, "", VLOOKUP(C384, customers!$A$1:$C$1001,3,FALSE))</f>
        <v>ewindressam@marketwatch.com</v>
      </c>
      <c r="H384" s="2" t="str">
        <f>VLOOKUP(C384,customers!$A:$G, 7, 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VLOOKUP(C385,customers!$A$1:$B$1001, 2, FALSE)</f>
        <v>Marty Kidstoun</v>
      </c>
      <c r="G385" s="2" t="str">
        <f>IF(VLOOKUP(C385, customers!$A$1:$C$1001,3,FALSE)=0, "", VLOOKUP(C385, customers!$A$1:$C$1001,3,FALSE))</f>
        <v/>
      </c>
      <c r="H385" s="2" t="str">
        <f>VLOOKUP(C385,customers!$A:$G, 7, 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VLOOKUP(C386,customers!$A$1:$B$1001, 2, FALSE)</f>
        <v>Nickey Dimbleby</v>
      </c>
      <c r="G386" s="2" t="str">
        <f>IF(VLOOKUP(C386, customers!$A$1:$C$1001,3,FALSE)=0, "", VLOOKUP(C386, customers!$A$1:$C$1001,3,FALSE))</f>
        <v/>
      </c>
      <c r="H386" s="2" t="str">
        <f>VLOOKUP(C386,customers!$A:$G, 7, 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VLOOKUP(C387,customers!$A$1:$B$1001, 2, FALSE)</f>
        <v>Virgil Baumadier</v>
      </c>
      <c r="G387" s="2" t="str">
        <f>IF(VLOOKUP(C387, customers!$A$1:$C$1001,3,FALSE)=0, "", VLOOKUP(C387, customers!$A$1:$C$1001,3,FALSE))</f>
        <v>vbaumadierap@google.cn</v>
      </c>
      <c r="H387" s="2" t="str">
        <f>VLOOKUP(C387,customers!$A:$G, 7, 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 * E387</f>
        <v>43.650000000000006</v>
      </c>
      <c r="N387" t="str">
        <f t="shared" ref="N387:N450" si="19">IF(I387="Rob","Robusta",IF(I387="Exc","Excelsa",IF(I387="Ara","Arabica",IF(I387="Lib","Liberica",""))))</f>
        <v>Liberica</v>
      </c>
      <c r="O387" t="str">
        <f t="shared" ref="O387:O450" si="20">IF(J387="M","Medium",IF(J387="L", "Light", IF(J387="D", "Dark", "")))</f>
        <v>Medium</v>
      </c>
      <c r="P387" t="str">
        <f>VLOOKUP(Orders[[#This Row],[Customer ID]],customers!$A$1:$I$1001,9,FALSE)</f>
        <v>Yes</v>
      </c>
    </row>
    <row r="388" spans="1:16" x14ac:dyDescent="0.3">
      <c r="A388" s="2" t="s">
        <v>2666</v>
      </c>
      <c r="B388" s="3">
        <v>44083</v>
      </c>
      <c r="C388" s="2" t="s">
        <v>2667</v>
      </c>
      <c r="D388" t="s">
        <v>6154</v>
      </c>
      <c r="E388" s="2">
        <v>6</v>
      </c>
      <c r="F388" s="2" t="str">
        <f>VLOOKUP(C388,customers!$A$1:$B$1001, 2, FALSE)</f>
        <v>Lenore Messenbird</v>
      </c>
      <c r="G388" s="2" t="str">
        <f>IF(VLOOKUP(C388, customers!$A$1:$C$1001,3,FALSE)=0, "", VLOOKUP(C388, customers!$A$1:$C$1001,3,FALSE))</f>
        <v/>
      </c>
      <c r="H388" s="2" t="str">
        <f>VLOOKUP(C388,customers!$A:$G, 7, 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VLOOKUP(C389,customers!$A$1:$B$1001, 2, FALSE)</f>
        <v>Shirleen Welds</v>
      </c>
      <c r="G389" s="2" t="str">
        <f>IF(VLOOKUP(C389, customers!$A$1:$C$1001,3,FALSE)=0, "", VLOOKUP(C389, customers!$A$1:$C$1001,3,FALSE))</f>
        <v>sweldsar@wired.com</v>
      </c>
      <c r="H389" s="2" t="str">
        <f>VLOOKUP(C389,customers!$A:$G, 7, 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VLOOKUP(C390,customers!$A$1:$B$1001, 2, FALSE)</f>
        <v>Maisie Sarvar</v>
      </c>
      <c r="G390" s="2" t="str">
        <f>IF(VLOOKUP(C390, customers!$A$1:$C$1001,3,FALSE)=0, "", VLOOKUP(C390, customers!$A$1:$C$1001,3,FALSE))</f>
        <v>msarvaras@artisteer.com</v>
      </c>
      <c r="H390" s="2" t="str">
        <f>VLOOKUP(C390,customers!$A:$G, 7, 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VLOOKUP(C391,customers!$A$1:$B$1001, 2, FALSE)</f>
        <v>Andrej Havick</v>
      </c>
      <c r="G391" s="2" t="str">
        <f>IF(VLOOKUP(C391, customers!$A$1:$C$1001,3,FALSE)=0, "", VLOOKUP(C391, customers!$A$1:$C$1001,3,FALSE))</f>
        <v>ahavickat@nsw.gov.au</v>
      </c>
      <c r="H391" s="2" t="str">
        <f>VLOOKUP(C391,customers!$A:$G, 7, 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VLOOKUP(C392,customers!$A$1:$B$1001, 2, FALSE)</f>
        <v>Sloan Diviny</v>
      </c>
      <c r="G392" s="2" t="str">
        <f>IF(VLOOKUP(C392, customers!$A$1:$C$1001,3,FALSE)=0, "", VLOOKUP(C392, customers!$A$1:$C$1001,3,FALSE))</f>
        <v>sdivinyau@ask.com</v>
      </c>
      <c r="H392" s="2" t="str">
        <f>VLOOKUP(C392,customers!$A:$G, 7, 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VLOOKUP(C393,customers!$A$1:$B$1001, 2, FALSE)</f>
        <v>Itch Norquoy</v>
      </c>
      <c r="G393" s="2" t="str">
        <f>IF(VLOOKUP(C393, customers!$A$1:$C$1001,3,FALSE)=0, "", VLOOKUP(C393, customers!$A$1:$C$1001,3,FALSE))</f>
        <v>inorquoyav@businessweek.com</v>
      </c>
      <c r="H393" s="2" t="str">
        <f>VLOOKUP(C393,customers!$A:$G, 7, 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VLOOKUP(C394,customers!$A$1:$B$1001, 2, FALSE)</f>
        <v>Anson Iddison</v>
      </c>
      <c r="G394" s="2" t="str">
        <f>IF(VLOOKUP(C394, customers!$A$1:$C$1001,3,FALSE)=0, "", VLOOKUP(C394, customers!$A$1:$C$1001,3,FALSE))</f>
        <v>aiddisonaw@usa.gov</v>
      </c>
      <c r="H394" s="2" t="str">
        <f>VLOOKUP(C394,customers!$A:$G, 7, 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VLOOKUP(C395,customers!$A$1:$B$1001, 2, FALSE)</f>
        <v>Anson Iddison</v>
      </c>
      <c r="G395" s="2" t="str">
        <f>IF(VLOOKUP(C395, customers!$A$1:$C$1001,3,FALSE)=0, "", VLOOKUP(C395, customers!$A$1:$C$1001,3,FALSE))</f>
        <v>aiddisonaw@usa.gov</v>
      </c>
      <c r="H395" s="2" t="str">
        <f>VLOOKUP(C395,customers!$A:$G, 7, 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VLOOKUP(C396,customers!$A$1:$B$1001, 2, FALSE)</f>
        <v>Randal Longfield</v>
      </c>
      <c r="G396" s="2" t="str">
        <f>IF(VLOOKUP(C396, customers!$A$1:$C$1001,3,FALSE)=0, "", VLOOKUP(C396, customers!$A$1:$C$1001,3,FALSE))</f>
        <v>rlongfielday@bluehost.com</v>
      </c>
      <c r="H396" s="2" t="str">
        <f>VLOOKUP(C396,customers!$A:$G, 7, 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VLOOKUP(C397,customers!$A$1:$B$1001, 2, FALSE)</f>
        <v>Gregorius Kislingbury</v>
      </c>
      <c r="G397" s="2" t="str">
        <f>IF(VLOOKUP(C397, customers!$A$1:$C$1001,3,FALSE)=0, "", VLOOKUP(C397, customers!$A$1:$C$1001,3,FALSE))</f>
        <v>gkislingburyaz@samsung.com</v>
      </c>
      <c r="H397" s="2" t="str">
        <f>VLOOKUP(C397,customers!$A:$G, 7, 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VLOOKUP(C398,customers!$A$1:$B$1001, 2, FALSE)</f>
        <v>Xenos Gibbons</v>
      </c>
      <c r="G398" s="2" t="str">
        <f>IF(VLOOKUP(C398, customers!$A$1:$C$1001,3,FALSE)=0, "", VLOOKUP(C398, customers!$A$1:$C$1001,3,FALSE))</f>
        <v>xgibbonsb0@artisteer.com</v>
      </c>
      <c r="H398" s="2" t="str">
        <f>VLOOKUP(C398,customers!$A:$G, 7, 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VLOOKUP(C399,customers!$A$1:$B$1001, 2, FALSE)</f>
        <v>Fleur Parres</v>
      </c>
      <c r="G399" s="2" t="str">
        <f>IF(VLOOKUP(C399, customers!$A$1:$C$1001,3,FALSE)=0, "", VLOOKUP(C399, customers!$A$1:$C$1001,3,FALSE))</f>
        <v>fparresb1@imageshack.us</v>
      </c>
      <c r="H399" s="2" t="str">
        <f>VLOOKUP(C399,customers!$A:$G, 7, 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VLOOKUP(C400,customers!$A$1:$B$1001, 2, FALSE)</f>
        <v>Gran Sibray</v>
      </c>
      <c r="G400" s="2" t="str">
        <f>IF(VLOOKUP(C400, customers!$A$1:$C$1001,3,FALSE)=0, "", VLOOKUP(C400, customers!$A$1:$C$1001,3,FALSE))</f>
        <v>gsibrayb2@wsj.com</v>
      </c>
      <c r="H400" s="2" t="str">
        <f>VLOOKUP(C400,customers!$A:$G, 7, 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VLOOKUP(C401,customers!$A$1:$B$1001, 2, FALSE)</f>
        <v>Ingelbert Hotchkin</v>
      </c>
      <c r="G401" s="2" t="str">
        <f>IF(VLOOKUP(C401, customers!$A$1:$C$1001,3,FALSE)=0, "", VLOOKUP(C401, customers!$A$1:$C$1001,3,FALSE))</f>
        <v>ihotchkinb3@mit.edu</v>
      </c>
      <c r="H401" s="2" t="str">
        <f>VLOOKUP(C401,customers!$A:$G, 7, 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VLOOKUP(C402,customers!$A$1:$B$1001, 2, FALSE)</f>
        <v>Neely Broadberrie</v>
      </c>
      <c r="G402" s="2" t="str">
        <f>IF(VLOOKUP(C402, customers!$A$1:$C$1001,3,FALSE)=0, "", VLOOKUP(C402, customers!$A$1:$C$1001,3,FALSE))</f>
        <v>nbroadberrieb4@gnu.org</v>
      </c>
      <c r="H402" s="2" t="str">
        <f>VLOOKUP(C402,customers!$A:$G, 7, 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VLOOKUP(C403,customers!$A$1:$B$1001, 2, FALSE)</f>
        <v>Rutger Pithcock</v>
      </c>
      <c r="G403" s="2" t="str">
        <f>IF(VLOOKUP(C403, customers!$A$1:$C$1001,3,FALSE)=0, "", VLOOKUP(C403, customers!$A$1:$C$1001,3,FALSE))</f>
        <v>rpithcockb5@yellowbook.com</v>
      </c>
      <c r="H403" s="2" t="str">
        <f>VLOOKUP(C403,customers!$A:$G, 7, 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VLOOKUP(C404,customers!$A$1:$B$1001, 2, FALSE)</f>
        <v>Gale Croysdale</v>
      </c>
      <c r="G404" s="2" t="str">
        <f>IF(VLOOKUP(C404, customers!$A$1:$C$1001,3,FALSE)=0, "", VLOOKUP(C404, customers!$A$1:$C$1001,3,FALSE))</f>
        <v>gcroysdaleb6@nih.gov</v>
      </c>
      <c r="H404" s="2" t="str">
        <f>VLOOKUP(C404,customers!$A:$G, 7, 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VLOOKUP(C405,customers!$A$1:$B$1001, 2, FALSE)</f>
        <v>Benedetto Gozzett</v>
      </c>
      <c r="G405" s="2" t="str">
        <f>IF(VLOOKUP(C405, customers!$A$1:$C$1001,3,FALSE)=0, "", VLOOKUP(C405, customers!$A$1:$C$1001,3,FALSE))</f>
        <v>bgozzettb7@github.com</v>
      </c>
      <c r="H405" s="2" t="str">
        <f>VLOOKUP(C405,customers!$A:$G, 7, 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VLOOKUP(C406,customers!$A$1:$B$1001, 2, FALSE)</f>
        <v>Tania Craggs</v>
      </c>
      <c r="G406" s="2" t="str">
        <f>IF(VLOOKUP(C406, customers!$A$1:$C$1001,3,FALSE)=0, "", VLOOKUP(C406, customers!$A$1:$C$1001,3,FALSE))</f>
        <v>tcraggsb8@house.gov</v>
      </c>
      <c r="H406" s="2" t="str">
        <f>VLOOKUP(C406,customers!$A:$G, 7, 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VLOOKUP(C407,customers!$A$1:$B$1001, 2, FALSE)</f>
        <v>Leonie Cullrford</v>
      </c>
      <c r="G407" s="2" t="str">
        <f>IF(VLOOKUP(C407, customers!$A$1:$C$1001,3,FALSE)=0, "", VLOOKUP(C407, customers!$A$1:$C$1001,3,FALSE))</f>
        <v>lcullrfordb9@xing.com</v>
      </c>
      <c r="H407" s="2" t="str">
        <f>VLOOKUP(C407,customers!$A:$G, 7, 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VLOOKUP(C408,customers!$A$1:$B$1001, 2, FALSE)</f>
        <v>Auguste Rizon</v>
      </c>
      <c r="G408" s="2" t="str">
        <f>IF(VLOOKUP(C408, customers!$A$1:$C$1001,3,FALSE)=0, "", VLOOKUP(C408, customers!$A$1:$C$1001,3,FALSE))</f>
        <v>arizonba@xing.com</v>
      </c>
      <c r="H408" s="2" t="str">
        <f>VLOOKUP(C408,customers!$A:$G, 7, 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VLOOKUP(C409,customers!$A$1:$B$1001, 2, FALSE)</f>
        <v>Lorin Guerrazzi</v>
      </c>
      <c r="G409" s="2" t="str">
        <f>IF(VLOOKUP(C409, customers!$A$1:$C$1001,3,FALSE)=0, "", VLOOKUP(C409, customers!$A$1:$C$1001,3,FALSE))</f>
        <v/>
      </c>
      <c r="H409" s="2" t="str">
        <f>VLOOKUP(C409,customers!$A:$G, 7, 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VLOOKUP(C410,customers!$A$1:$B$1001, 2, FALSE)</f>
        <v>Felice Miell</v>
      </c>
      <c r="G410" s="2" t="str">
        <f>IF(VLOOKUP(C410, customers!$A$1:$C$1001,3,FALSE)=0, "", VLOOKUP(C410, customers!$A$1:$C$1001,3,FALSE))</f>
        <v>fmiellbc@spiegel.de</v>
      </c>
      <c r="H410" s="2" t="str">
        <f>VLOOKUP(C410,customers!$A:$G, 7, 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VLOOKUP(C411,customers!$A$1:$B$1001, 2, FALSE)</f>
        <v>Hamish Skeech</v>
      </c>
      <c r="G411" s="2" t="str">
        <f>IF(VLOOKUP(C411, customers!$A$1:$C$1001,3,FALSE)=0, "", VLOOKUP(C411, customers!$A$1:$C$1001,3,FALSE))</f>
        <v/>
      </c>
      <c r="H411" s="2" t="str">
        <f>VLOOKUP(C411,customers!$A:$G, 7, 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VLOOKUP(C412,customers!$A$1:$B$1001, 2, FALSE)</f>
        <v>Giordano Lorenzin</v>
      </c>
      <c r="G412" s="2" t="str">
        <f>IF(VLOOKUP(C412, customers!$A$1:$C$1001,3,FALSE)=0, "", VLOOKUP(C412, customers!$A$1:$C$1001,3,FALSE))</f>
        <v/>
      </c>
      <c r="H412" s="2" t="str">
        <f>VLOOKUP(C412,customers!$A:$G, 7, 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VLOOKUP(C413,customers!$A$1:$B$1001, 2, FALSE)</f>
        <v>Harwilll Bishell</v>
      </c>
      <c r="G413" s="2" t="str">
        <f>IF(VLOOKUP(C413, customers!$A$1:$C$1001,3,FALSE)=0, "", VLOOKUP(C413, customers!$A$1:$C$1001,3,FALSE))</f>
        <v/>
      </c>
      <c r="H413" s="2" t="str">
        <f>VLOOKUP(C413,customers!$A:$G, 7, 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VLOOKUP(C414,customers!$A$1:$B$1001, 2, FALSE)</f>
        <v>Freeland Missenden</v>
      </c>
      <c r="G414" s="2" t="str">
        <f>IF(VLOOKUP(C414, customers!$A$1:$C$1001,3,FALSE)=0, "", VLOOKUP(C414, customers!$A$1:$C$1001,3,FALSE))</f>
        <v/>
      </c>
      <c r="H414" s="2" t="str">
        <f>VLOOKUP(C414,customers!$A:$G, 7, 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VLOOKUP(C415,customers!$A$1:$B$1001, 2, FALSE)</f>
        <v>Waylan Springall</v>
      </c>
      <c r="G415" s="2" t="str">
        <f>IF(VLOOKUP(C415, customers!$A$1:$C$1001,3,FALSE)=0, "", VLOOKUP(C415, customers!$A$1:$C$1001,3,FALSE))</f>
        <v>wspringallbh@jugem.jp</v>
      </c>
      <c r="H415" s="2" t="str">
        <f>VLOOKUP(C415,customers!$A:$G, 7, 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VLOOKUP(C416,customers!$A$1:$B$1001, 2, FALSE)</f>
        <v>Kiri Avramow</v>
      </c>
      <c r="G416" s="2" t="str">
        <f>IF(VLOOKUP(C416, customers!$A$1:$C$1001,3,FALSE)=0, "", VLOOKUP(C416, customers!$A$1:$C$1001,3,FALSE))</f>
        <v/>
      </c>
      <c r="H416" s="2" t="str">
        <f>VLOOKUP(C416,customers!$A:$G, 7, 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VLOOKUP(C417,customers!$A$1:$B$1001, 2, FALSE)</f>
        <v>Gregg Hawkyens</v>
      </c>
      <c r="G417" s="2" t="str">
        <f>IF(VLOOKUP(C417, customers!$A$1:$C$1001,3,FALSE)=0, "", VLOOKUP(C417, customers!$A$1:$C$1001,3,FALSE))</f>
        <v>ghawkyensbj@census.gov</v>
      </c>
      <c r="H417" s="2" t="str">
        <f>VLOOKUP(C417,customers!$A:$G, 7, 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VLOOKUP(C418,customers!$A$1:$B$1001, 2, FALSE)</f>
        <v>Reggis Pracy</v>
      </c>
      <c r="G418" s="2" t="str">
        <f>IF(VLOOKUP(C418, customers!$A$1:$C$1001,3,FALSE)=0, "", VLOOKUP(C418, customers!$A$1:$C$1001,3,FALSE))</f>
        <v/>
      </c>
      <c r="H418" s="2" t="str">
        <f>VLOOKUP(C418,customers!$A:$G, 7, 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VLOOKUP(C419,customers!$A$1:$B$1001, 2, FALSE)</f>
        <v>Paula Denis</v>
      </c>
      <c r="G419" s="2" t="str">
        <f>IF(VLOOKUP(C419, customers!$A$1:$C$1001,3,FALSE)=0, "", VLOOKUP(C419, customers!$A$1:$C$1001,3,FALSE))</f>
        <v/>
      </c>
      <c r="H419" s="2" t="str">
        <f>VLOOKUP(C419,customers!$A:$G, 7, 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VLOOKUP(C420,customers!$A$1:$B$1001, 2, FALSE)</f>
        <v>Broderick McGilvra</v>
      </c>
      <c r="G420" s="2" t="str">
        <f>IF(VLOOKUP(C420, customers!$A$1:$C$1001,3,FALSE)=0, "", VLOOKUP(C420, customers!$A$1:$C$1001,3,FALSE))</f>
        <v>bmcgilvrabm@so-net.ne.jp</v>
      </c>
      <c r="H420" s="2" t="str">
        <f>VLOOKUP(C420,customers!$A:$G, 7, 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VLOOKUP(C421,customers!$A$1:$B$1001, 2, FALSE)</f>
        <v>Annabella Danzey</v>
      </c>
      <c r="G421" s="2" t="str">
        <f>IF(VLOOKUP(C421, customers!$A$1:$C$1001,3,FALSE)=0, "", VLOOKUP(C421, customers!$A$1:$C$1001,3,FALSE))</f>
        <v>adanzeybn@github.com</v>
      </c>
      <c r="H421" s="2" t="str">
        <f>VLOOKUP(C421,customers!$A:$G, 7, 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VLOOKUP(C422,customers!$A$1:$B$1001, 2, FALSE)</f>
        <v>Terri Farra</v>
      </c>
      <c r="G422" s="2" t="str">
        <f>IF(VLOOKUP(C422, customers!$A$1:$C$1001,3,FALSE)=0, "", VLOOKUP(C422, customers!$A$1:$C$1001,3,FALSE))</f>
        <v>tfarraac@behance.net</v>
      </c>
      <c r="H422" s="2" t="str">
        <f>VLOOKUP(C422,customers!$A:$G, 7, 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VLOOKUP(C423,customers!$A$1:$B$1001, 2, FALSE)</f>
        <v>Terri Farra</v>
      </c>
      <c r="G423" s="2" t="str">
        <f>IF(VLOOKUP(C423, customers!$A$1:$C$1001,3,FALSE)=0, "", VLOOKUP(C423, customers!$A$1:$C$1001,3,FALSE))</f>
        <v>tfarraac@behance.net</v>
      </c>
      <c r="H423" s="2" t="str">
        <f>VLOOKUP(C423,customers!$A:$G, 7, 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VLOOKUP(C424,customers!$A$1:$B$1001, 2, FALSE)</f>
        <v>Nevins Glowacz</v>
      </c>
      <c r="G424" s="2" t="str">
        <f>IF(VLOOKUP(C424, customers!$A$1:$C$1001,3,FALSE)=0, "", VLOOKUP(C424, customers!$A$1:$C$1001,3,FALSE))</f>
        <v/>
      </c>
      <c r="H424" s="2" t="str">
        <f>VLOOKUP(C424,customers!$A:$G, 7, 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VLOOKUP(C425,customers!$A$1:$B$1001, 2, FALSE)</f>
        <v>Adelice Isabell</v>
      </c>
      <c r="G425" s="2" t="str">
        <f>IF(VLOOKUP(C425, customers!$A$1:$C$1001,3,FALSE)=0, "", VLOOKUP(C425, customers!$A$1:$C$1001,3,FALSE))</f>
        <v/>
      </c>
      <c r="H425" s="2" t="str">
        <f>VLOOKUP(C425,customers!$A:$G, 7, 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VLOOKUP(C426,customers!$A$1:$B$1001, 2, FALSE)</f>
        <v>Yulma Dombrell</v>
      </c>
      <c r="G426" s="2" t="str">
        <f>IF(VLOOKUP(C426, customers!$A$1:$C$1001,3,FALSE)=0, "", VLOOKUP(C426, customers!$A$1:$C$1001,3,FALSE))</f>
        <v>ydombrellbs@dedecms.com</v>
      </c>
      <c r="H426" s="2" t="str">
        <f>VLOOKUP(C426,customers!$A:$G, 7, 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VLOOKUP(C427,customers!$A$1:$B$1001, 2, FALSE)</f>
        <v>Alric Darth</v>
      </c>
      <c r="G427" s="2" t="str">
        <f>IF(VLOOKUP(C427, customers!$A$1:$C$1001,3,FALSE)=0, "", VLOOKUP(C427, customers!$A$1:$C$1001,3,FALSE))</f>
        <v>adarthbt@t.co</v>
      </c>
      <c r="H427" s="2" t="str">
        <f>VLOOKUP(C427,customers!$A:$G, 7, 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VLOOKUP(C428,customers!$A$1:$B$1001, 2, FALSE)</f>
        <v>Manuel Darrigoe</v>
      </c>
      <c r="G428" s="2" t="str">
        <f>IF(VLOOKUP(C428, customers!$A$1:$C$1001,3,FALSE)=0, "", VLOOKUP(C428, customers!$A$1:$C$1001,3,FALSE))</f>
        <v>mdarrigoebu@hud.gov</v>
      </c>
      <c r="H428" s="2" t="str">
        <f>VLOOKUP(C428,customers!$A:$G, 7, 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VLOOKUP(C429,customers!$A$1:$B$1001, 2, FALSE)</f>
        <v>Kynthia Berick</v>
      </c>
      <c r="G429" s="2" t="str">
        <f>IF(VLOOKUP(C429, customers!$A$1:$C$1001,3,FALSE)=0, "", VLOOKUP(C429, customers!$A$1:$C$1001,3,FALSE))</f>
        <v/>
      </c>
      <c r="H429" s="2" t="str">
        <f>VLOOKUP(C429,customers!$A:$G, 7, 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VLOOKUP(C430,customers!$A$1:$B$1001, 2, FALSE)</f>
        <v>Minetta Ackrill</v>
      </c>
      <c r="G430" s="2" t="str">
        <f>IF(VLOOKUP(C430, customers!$A$1:$C$1001,3,FALSE)=0, "", VLOOKUP(C430, customers!$A$1:$C$1001,3,FALSE))</f>
        <v>mackrillbw@bandcamp.com</v>
      </c>
      <c r="H430" s="2" t="str">
        <f>VLOOKUP(C430,customers!$A:$G, 7, 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VLOOKUP(C431,customers!$A$1:$B$1001, 2, FALSE)</f>
        <v>Terri Farra</v>
      </c>
      <c r="G431" s="2" t="str">
        <f>IF(VLOOKUP(C431, customers!$A$1:$C$1001,3,FALSE)=0, "", VLOOKUP(C431, customers!$A$1:$C$1001,3,FALSE))</f>
        <v>tfarraac@behance.net</v>
      </c>
      <c r="H431" s="2" t="str">
        <f>VLOOKUP(C431,customers!$A:$G, 7, 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VLOOKUP(C432,customers!$A$1:$B$1001, 2, FALSE)</f>
        <v>Melosa Kippen</v>
      </c>
      <c r="G432" s="2" t="str">
        <f>IF(VLOOKUP(C432, customers!$A$1:$C$1001,3,FALSE)=0, "", VLOOKUP(C432, customers!$A$1:$C$1001,3,FALSE))</f>
        <v>mkippenby@dion.ne.jp</v>
      </c>
      <c r="H432" s="2" t="str">
        <f>VLOOKUP(C432,customers!$A:$G, 7, 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VLOOKUP(C433,customers!$A$1:$B$1001, 2, FALSE)</f>
        <v>Witty Ranson</v>
      </c>
      <c r="G433" s="2" t="str">
        <f>IF(VLOOKUP(C433, customers!$A$1:$C$1001,3,FALSE)=0, "", VLOOKUP(C433, customers!$A$1:$C$1001,3,FALSE))</f>
        <v>wransonbz@ted.com</v>
      </c>
      <c r="H433" s="2" t="str">
        <f>VLOOKUP(C433,customers!$A:$G, 7, 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VLOOKUP(C434,customers!$A$1:$B$1001, 2, FALSE)</f>
        <v>Rod Gowdie</v>
      </c>
      <c r="G434" s="2" t="str">
        <f>IF(VLOOKUP(C434, customers!$A$1:$C$1001,3,FALSE)=0, "", VLOOKUP(C434, customers!$A$1:$C$1001,3,FALSE))</f>
        <v/>
      </c>
      <c r="H434" s="2" t="str">
        <f>VLOOKUP(C434,customers!$A:$G, 7, 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VLOOKUP(C435,customers!$A$1:$B$1001, 2, FALSE)</f>
        <v>Lemuel Rignold</v>
      </c>
      <c r="G435" s="2" t="str">
        <f>IF(VLOOKUP(C435, customers!$A$1:$C$1001,3,FALSE)=0, "", VLOOKUP(C435, customers!$A$1:$C$1001,3,FALSE))</f>
        <v>lrignoldc1@miibeian.gov.cn</v>
      </c>
      <c r="H435" s="2" t="str">
        <f>VLOOKUP(C435,customers!$A:$G, 7, 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VLOOKUP(C436,customers!$A$1:$B$1001, 2, FALSE)</f>
        <v>Nevsa Fields</v>
      </c>
      <c r="G436" s="2" t="str">
        <f>IF(VLOOKUP(C436, customers!$A$1:$C$1001,3,FALSE)=0, "", VLOOKUP(C436, customers!$A$1:$C$1001,3,FALSE))</f>
        <v/>
      </c>
      <c r="H436" s="2" t="str">
        <f>VLOOKUP(C436,customers!$A:$G, 7, 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VLOOKUP(C437,customers!$A$1:$B$1001, 2, FALSE)</f>
        <v>Chance Rowthorn</v>
      </c>
      <c r="G437" s="2" t="str">
        <f>IF(VLOOKUP(C437, customers!$A$1:$C$1001,3,FALSE)=0, "", VLOOKUP(C437, customers!$A$1:$C$1001,3,FALSE))</f>
        <v>crowthornc3@msn.com</v>
      </c>
      <c r="H437" s="2" t="str">
        <f>VLOOKUP(C437,customers!$A:$G, 7, 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VLOOKUP(C438,customers!$A$1:$B$1001, 2, FALSE)</f>
        <v>Orly Ryland</v>
      </c>
      <c r="G438" s="2" t="str">
        <f>IF(VLOOKUP(C438, customers!$A$1:$C$1001,3,FALSE)=0, "", VLOOKUP(C438, customers!$A$1:$C$1001,3,FALSE))</f>
        <v>orylandc4@deviantart.com</v>
      </c>
      <c r="H438" s="2" t="str">
        <f>VLOOKUP(C438,customers!$A:$G, 7, 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VLOOKUP(C439,customers!$A$1:$B$1001, 2, FALSE)</f>
        <v>Willabella Abramski</v>
      </c>
      <c r="G439" s="2" t="str">
        <f>IF(VLOOKUP(C439, customers!$A$1:$C$1001,3,FALSE)=0, "", VLOOKUP(C439, customers!$A$1:$C$1001,3,FALSE))</f>
        <v/>
      </c>
      <c r="H439" s="2" t="str">
        <f>VLOOKUP(C439,customers!$A:$G, 7, 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VLOOKUP(C440,customers!$A$1:$B$1001, 2, FALSE)</f>
        <v>Morgen Seson</v>
      </c>
      <c r="G440" s="2" t="str">
        <f>IF(VLOOKUP(C440, customers!$A$1:$C$1001,3,FALSE)=0, "", VLOOKUP(C440, customers!$A$1:$C$1001,3,FALSE))</f>
        <v>msesonck@census.gov</v>
      </c>
      <c r="H440" s="2" t="str">
        <f>VLOOKUP(C440,customers!$A:$G, 7, 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VLOOKUP(C441,customers!$A$1:$B$1001, 2, FALSE)</f>
        <v>Chickie Ragless</v>
      </c>
      <c r="G441" s="2" t="str">
        <f>IF(VLOOKUP(C441, customers!$A$1:$C$1001,3,FALSE)=0, "", VLOOKUP(C441, customers!$A$1:$C$1001,3,FALSE))</f>
        <v>craglessc7@webmd.com</v>
      </c>
      <c r="H441" s="2" t="str">
        <f>VLOOKUP(C441,customers!$A:$G, 7, 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VLOOKUP(C442,customers!$A$1:$B$1001, 2, FALSE)</f>
        <v>Freda Hollows</v>
      </c>
      <c r="G442" s="2" t="str">
        <f>IF(VLOOKUP(C442, customers!$A$1:$C$1001,3,FALSE)=0, "", VLOOKUP(C442, customers!$A$1:$C$1001,3,FALSE))</f>
        <v>fhollowsc8@blogtalkradio.com</v>
      </c>
      <c r="H442" s="2" t="str">
        <f>VLOOKUP(C442,customers!$A:$G, 7, 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VLOOKUP(C443,customers!$A$1:$B$1001, 2, FALSE)</f>
        <v>Livy Lathleiff</v>
      </c>
      <c r="G443" s="2" t="str">
        <f>IF(VLOOKUP(C443, customers!$A$1:$C$1001,3,FALSE)=0, "", VLOOKUP(C443, customers!$A$1:$C$1001,3,FALSE))</f>
        <v>llathleiffc9@nationalgeographic.com</v>
      </c>
      <c r="H443" s="2" t="str">
        <f>VLOOKUP(C443,customers!$A:$G, 7, 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VLOOKUP(C444,customers!$A$1:$B$1001, 2, FALSE)</f>
        <v>Koralle Heads</v>
      </c>
      <c r="G444" s="2" t="str">
        <f>IF(VLOOKUP(C444, customers!$A$1:$C$1001,3,FALSE)=0, "", VLOOKUP(C444, customers!$A$1:$C$1001,3,FALSE))</f>
        <v>kheadsca@jalbum.net</v>
      </c>
      <c r="H444" s="2" t="str">
        <f>VLOOKUP(C444,customers!$A:$G, 7, 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VLOOKUP(C445,customers!$A$1:$B$1001, 2, FALSE)</f>
        <v>Theo Bowne</v>
      </c>
      <c r="G445" s="2" t="str">
        <f>IF(VLOOKUP(C445, customers!$A$1:$C$1001,3,FALSE)=0, "", VLOOKUP(C445, customers!$A$1:$C$1001,3,FALSE))</f>
        <v>tbownecb@unicef.org</v>
      </c>
      <c r="H445" s="2" t="str">
        <f>VLOOKUP(C445,customers!$A:$G, 7, 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VLOOKUP(C446,customers!$A$1:$B$1001, 2, FALSE)</f>
        <v>Rasia Jacquemard</v>
      </c>
      <c r="G446" s="2" t="str">
        <f>IF(VLOOKUP(C446, customers!$A$1:$C$1001,3,FALSE)=0, "", VLOOKUP(C446, customers!$A$1:$C$1001,3,FALSE))</f>
        <v>rjacquemardcc@acquirethisname.com</v>
      </c>
      <c r="H446" s="2" t="str">
        <f>VLOOKUP(C446,customers!$A:$G, 7, 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VLOOKUP(C447,customers!$A$1:$B$1001, 2, FALSE)</f>
        <v>Kizzie Warman</v>
      </c>
      <c r="G447" s="2" t="str">
        <f>IF(VLOOKUP(C447, customers!$A$1:$C$1001,3,FALSE)=0, "", VLOOKUP(C447, customers!$A$1:$C$1001,3,FALSE))</f>
        <v>kwarmancd@printfriendly.com</v>
      </c>
      <c r="H447" s="2" t="str">
        <f>VLOOKUP(C447,customers!$A:$G, 7, 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VLOOKUP(C448,customers!$A$1:$B$1001, 2, FALSE)</f>
        <v>Wain Cholomin</v>
      </c>
      <c r="G448" s="2" t="str">
        <f>IF(VLOOKUP(C448, customers!$A$1:$C$1001,3,FALSE)=0, "", VLOOKUP(C448, customers!$A$1:$C$1001,3,FALSE))</f>
        <v>wcholomince@about.com</v>
      </c>
      <c r="H448" s="2" t="str">
        <f>VLOOKUP(C448,customers!$A:$G, 7, 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VLOOKUP(C449,customers!$A$1:$B$1001, 2, FALSE)</f>
        <v>Arleen Braidman</v>
      </c>
      <c r="G449" s="2" t="str">
        <f>IF(VLOOKUP(C449, customers!$A$1:$C$1001,3,FALSE)=0, "", VLOOKUP(C449, customers!$A$1:$C$1001,3,FALSE))</f>
        <v>abraidmancf@census.gov</v>
      </c>
      <c r="H449" s="2" t="str">
        <f>VLOOKUP(C449,customers!$A:$G, 7, 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VLOOKUP(C450,customers!$A$1:$B$1001, 2, FALSE)</f>
        <v>Pru Durban</v>
      </c>
      <c r="G450" s="2" t="str">
        <f>IF(VLOOKUP(C450, customers!$A$1:$C$1001,3,FALSE)=0, "", VLOOKUP(C450, customers!$A$1:$C$1001,3,FALSE))</f>
        <v>pdurbancg@symantec.com</v>
      </c>
      <c r="H450" s="2" t="str">
        <f>VLOOKUP(C450,customers!$A:$G, 7, 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VLOOKUP(C451,customers!$A$1:$B$1001, 2, FALSE)</f>
        <v>Antone Harrold</v>
      </c>
      <c r="G451" s="2" t="str">
        <f>IF(VLOOKUP(C451, customers!$A$1:$C$1001,3,FALSE)=0, "", VLOOKUP(C451, customers!$A$1:$C$1001,3,FALSE))</f>
        <v>aharroldch@miibeian.gov.cn</v>
      </c>
      <c r="H451" s="2" t="str">
        <f>VLOOKUP(C451,customers!$A:$G, 7, 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 * E451</f>
        <v>5.3699999999999992</v>
      </c>
      <c r="N451" t="str">
        <f t="shared" ref="N451:N514" si="22">IF(I451="Rob","Robusta",IF(I451="Exc","Excelsa",IF(I451="Ara","Arabica",IF(I451="Lib","Liberica",""))))</f>
        <v>Robusta</v>
      </c>
      <c r="O451" t="str">
        <f t="shared" ref="O451:O514" si="23">IF(J451="M","Medium",IF(J451="L", "Light", IF(J451="D", "Dark", "")))</f>
        <v>Dark</v>
      </c>
      <c r="P451" t="str">
        <f>VLOOKUP(Orders[[#This Row],[Customer ID]],customers!$A$1:$I$1001,9,FALSE)</f>
        <v>No</v>
      </c>
    </row>
    <row r="452" spans="1:16" x14ac:dyDescent="0.3">
      <c r="A452" s="2" t="s">
        <v>3027</v>
      </c>
      <c r="B452" s="3">
        <v>44207</v>
      </c>
      <c r="C452" s="2" t="s">
        <v>3028</v>
      </c>
      <c r="D452" t="s">
        <v>6145</v>
      </c>
      <c r="E452" s="2">
        <v>5</v>
      </c>
      <c r="F452" s="2" t="str">
        <f>VLOOKUP(C452,customers!$A$1:$B$1001, 2, FALSE)</f>
        <v>Sim Pamphilon</v>
      </c>
      <c r="G452" s="2" t="str">
        <f>IF(VLOOKUP(C452, customers!$A$1:$C$1001,3,FALSE)=0, "", VLOOKUP(C452, customers!$A$1:$C$1001,3,FALSE))</f>
        <v>spamphilonci@mlb.com</v>
      </c>
      <c r="H452" s="2" t="str">
        <f>VLOOKUP(C452,customers!$A:$G, 7, 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VLOOKUP(C453,customers!$A$1:$B$1001, 2, FALSE)</f>
        <v>Mohandis Spurden</v>
      </c>
      <c r="G453" s="2" t="str">
        <f>IF(VLOOKUP(C453, customers!$A$1:$C$1001,3,FALSE)=0, "", VLOOKUP(C453, customers!$A$1:$C$1001,3,FALSE))</f>
        <v>mspurdencj@exblog.jp</v>
      </c>
      <c r="H453" s="2" t="str">
        <f>VLOOKUP(C453,customers!$A:$G, 7, 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VLOOKUP(C454,customers!$A$1:$B$1001, 2, FALSE)</f>
        <v>Morgen Seson</v>
      </c>
      <c r="G454" s="2" t="str">
        <f>IF(VLOOKUP(C454, customers!$A$1:$C$1001,3,FALSE)=0, "", VLOOKUP(C454, customers!$A$1:$C$1001,3,FALSE))</f>
        <v>msesonck@census.gov</v>
      </c>
      <c r="H454" s="2" t="str">
        <f>VLOOKUP(C454,customers!$A:$G, 7, 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VLOOKUP(C455,customers!$A$1:$B$1001, 2, FALSE)</f>
        <v>Nalani Pirrone</v>
      </c>
      <c r="G455" s="2" t="str">
        <f>IF(VLOOKUP(C455, customers!$A$1:$C$1001,3,FALSE)=0, "", VLOOKUP(C455, customers!$A$1:$C$1001,3,FALSE))</f>
        <v>npirronecl@weibo.com</v>
      </c>
      <c r="H455" s="2" t="str">
        <f>VLOOKUP(C455,customers!$A:$G, 7, 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VLOOKUP(C456,customers!$A$1:$B$1001, 2, FALSE)</f>
        <v>Reube Cawley</v>
      </c>
      <c r="G456" s="2" t="str">
        <f>IF(VLOOKUP(C456, customers!$A$1:$C$1001,3,FALSE)=0, "", VLOOKUP(C456, customers!$A$1:$C$1001,3,FALSE))</f>
        <v>rcawleycm@yellowbook.com</v>
      </c>
      <c r="H456" s="2" t="str">
        <f>VLOOKUP(C456,customers!$A:$G, 7, 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VLOOKUP(C457,customers!$A$1:$B$1001, 2, FALSE)</f>
        <v>Stan Barribal</v>
      </c>
      <c r="G457" s="2" t="str">
        <f>IF(VLOOKUP(C457, customers!$A$1:$C$1001,3,FALSE)=0, "", VLOOKUP(C457, customers!$A$1:$C$1001,3,FALSE))</f>
        <v>sbarribalcn@microsoft.com</v>
      </c>
      <c r="H457" s="2" t="str">
        <f>VLOOKUP(C457,customers!$A:$G, 7, 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VLOOKUP(C458,customers!$A$1:$B$1001, 2, FALSE)</f>
        <v>Agnes Adamides</v>
      </c>
      <c r="G458" s="2" t="str">
        <f>IF(VLOOKUP(C458, customers!$A$1:$C$1001,3,FALSE)=0, "", VLOOKUP(C458, customers!$A$1:$C$1001,3,FALSE))</f>
        <v>aadamidesco@bizjournals.com</v>
      </c>
      <c r="H458" s="2" t="str">
        <f>VLOOKUP(C458,customers!$A:$G, 7, 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VLOOKUP(C459,customers!$A$1:$B$1001, 2, FALSE)</f>
        <v>Carmelita Thowes</v>
      </c>
      <c r="G459" s="2" t="str">
        <f>IF(VLOOKUP(C459, customers!$A$1:$C$1001,3,FALSE)=0, "", VLOOKUP(C459, customers!$A$1:$C$1001,3,FALSE))</f>
        <v>cthowescp@craigslist.org</v>
      </c>
      <c r="H459" s="2" t="str">
        <f>VLOOKUP(C459,customers!$A:$G, 7, 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VLOOKUP(C460,customers!$A$1:$B$1001, 2, FALSE)</f>
        <v>Rodolfo Willoway</v>
      </c>
      <c r="G460" s="2" t="str">
        <f>IF(VLOOKUP(C460, customers!$A$1:$C$1001,3,FALSE)=0, "", VLOOKUP(C460, customers!$A$1:$C$1001,3,FALSE))</f>
        <v>rwillowaycq@admin.ch</v>
      </c>
      <c r="H460" s="2" t="str">
        <f>VLOOKUP(C460,customers!$A:$G, 7, 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VLOOKUP(C461,customers!$A$1:$B$1001, 2, FALSE)</f>
        <v>Alvis Elwin</v>
      </c>
      <c r="G461" s="2" t="str">
        <f>IF(VLOOKUP(C461, customers!$A$1:$C$1001,3,FALSE)=0, "", VLOOKUP(C461, customers!$A$1:$C$1001,3,FALSE))</f>
        <v>aelwincr@privacy.gov.au</v>
      </c>
      <c r="H461" s="2" t="str">
        <f>VLOOKUP(C461,customers!$A:$G, 7, 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VLOOKUP(C462,customers!$A$1:$B$1001, 2, FALSE)</f>
        <v>Araldo Bilbrook</v>
      </c>
      <c r="G462" s="2" t="str">
        <f>IF(VLOOKUP(C462, customers!$A$1:$C$1001,3,FALSE)=0, "", VLOOKUP(C462, customers!$A$1:$C$1001,3,FALSE))</f>
        <v>abilbrookcs@booking.com</v>
      </c>
      <c r="H462" s="2" t="str">
        <f>VLOOKUP(C462,customers!$A:$G, 7, 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VLOOKUP(C463,customers!$A$1:$B$1001, 2, FALSE)</f>
        <v>Ransell McKall</v>
      </c>
      <c r="G463" s="2" t="str">
        <f>IF(VLOOKUP(C463, customers!$A$1:$C$1001,3,FALSE)=0, "", VLOOKUP(C463, customers!$A$1:$C$1001,3,FALSE))</f>
        <v>rmckallct@sakura.ne.jp</v>
      </c>
      <c r="H463" s="2" t="str">
        <f>VLOOKUP(C463,customers!$A:$G, 7, 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VLOOKUP(C464,customers!$A$1:$B$1001, 2, FALSE)</f>
        <v>Borg Daile</v>
      </c>
      <c r="G464" s="2" t="str">
        <f>IF(VLOOKUP(C464, customers!$A$1:$C$1001,3,FALSE)=0, "", VLOOKUP(C464, customers!$A$1:$C$1001,3,FALSE))</f>
        <v>bdailecu@vistaprint.com</v>
      </c>
      <c r="H464" s="2" t="str">
        <f>VLOOKUP(C464,customers!$A:$G, 7, 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VLOOKUP(C465,customers!$A$1:$B$1001, 2, FALSE)</f>
        <v>Adolphe Treherne</v>
      </c>
      <c r="G465" s="2" t="str">
        <f>IF(VLOOKUP(C465, customers!$A$1:$C$1001,3,FALSE)=0, "", VLOOKUP(C465, customers!$A$1:$C$1001,3,FALSE))</f>
        <v>atrehernecv@state.tx.us</v>
      </c>
      <c r="H465" s="2" t="str">
        <f>VLOOKUP(C465,customers!$A:$G, 7, 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VLOOKUP(C466,customers!$A$1:$B$1001, 2, FALSE)</f>
        <v>Annetta Brentnall</v>
      </c>
      <c r="G466" s="2" t="str">
        <f>IF(VLOOKUP(C466, customers!$A$1:$C$1001,3,FALSE)=0, "", VLOOKUP(C466, customers!$A$1:$C$1001,3,FALSE))</f>
        <v>abrentnallcw@biglobe.ne.jp</v>
      </c>
      <c r="H466" s="2" t="str">
        <f>VLOOKUP(C466,customers!$A:$G, 7, 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VLOOKUP(C467,customers!$A$1:$B$1001, 2, FALSE)</f>
        <v>Dick Drinkall</v>
      </c>
      <c r="G467" s="2" t="str">
        <f>IF(VLOOKUP(C467, customers!$A$1:$C$1001,3,FALSE)=0, "", VLOOKUP(C467, customers!$A$1:$C$1001,3,FALSE))</f>
        <v>ddrinkallcx@psu.edu</v>
      </c>
      <c r="H467" s="2" t="str">
        <f>VLOOKUP(C467,customers!$A:$G, 7, 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VLOOKUP(C468,customers!$A$1:$B$1001, 2, FALSE)</f>
        <v>Dagny Kornel</v>
      </c>
      <c r="G468" s="2" t="str">
        <f>IF(VLOOKUP(C468, customers!$A$1:$C$1001,3,FALSE)=0, "", VLOOKUP(C468, customers!$A$1:$C$1001,3,FALSE))</f>
        <v>dkornelcy@cyberchimps.com</v>
      </c>
      <c r="H468" s="2" t="str">
        <f>VLOOKUP(C468,customers!$A:$G, 7, 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VLOOKUP(C469,customers!$A$1:$B$1001, 2, FALSE)</f>
        <v>Rhona Lequeux</v>
      </c>
      <c r="G469" s="2" t="str">
        <f>IF(VLOOKUP(C469, customers!$A$1:$C$1001,3,FALSE)=0, "", VLOOKUP(C469, customers!$A$1:$C$1001,3,FALSE))</f>
        <v>rlequeuxcz@newyorker.com</v>
      </c>
      <c r="H469" s="2" t="str">
        <f>VLOOKUP(C469,customers!$A:$G, 7, 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VLOOKUP(C470,customers!$A$1:$B$1001, 2, FALSE)</f>
        <v>Julius Mccaull</v>
      </c>
      <c r="G470" s="2" t="str">
        <f>IF(VLOOKUP(C470, customers!$A$1:$C$1001,3,FALSE)=0, "", VLOOKUP(C470, customers!$A$1:$C$1001,3,FALSE))</f>
        <v>jmccaulld0@parallels.com</v>
      </c>
      <c r="H470" s="2" t="str">
        <f>VLOOKUP(C470,customers!$A:$G, 7, 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VLOOKUP(C471,customers!$A$1:$B$1001, 2, FALSE)</f>
        <v>Ailey Brash</v>
      </c>
      <c r="G471" s="2" t="str">
        <f>IF(VLOOKUP(C471, customers!$A$1:$C$1001,3,FALSE)=0, "", VLOOKUP(C471, customers!$A$1:$C$1001,3,FALSE))</f>
        <v>abrashda@plala.or.jp</v>
      </c>
      <c r="H471" s="2" t="str">
        <f>VLOOKUP(C471,customers!$A:$G, 7, 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VLOOKUP(C472,customers!$A$1:$B$1001, 2, FALSE)</f>
        <v>Alberto Hutchinson</v>
      </c>
      <c r="G472" s="2" t="str">
        <f>IF(VLOOKUP(C472, customers!$A$1:$C$1001,3,FALSE)=0, "", VLOOKUP(C472, customers!$A$1:$C$1001,3,FALSE))</f>
        <v>ahutchinsond2@imgur.com</v>
      </c>
      <c r="H472" s="2" t="str">
        <f>VLOOKUP(C472,customers!$A:$G, 7, 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VLOOKUP(C473,customers!$A$1:$B$1001, 2, FALSE)</f>
        <v>Lamond Gheeraert</v>
      </c>
      <c r="G473" s="2" t="str">
        <f>IF(VLOOKUP(C473, customers!$A$1:$C$1001,3,FALSE)=0, "", VLOOKUP(C473, customers!$A$1:$C$1001,3,FALSE))</f>
        <v/>
      </c>
      <c r="H473" s="2" t="str">
        <f>VLOOKUP(C473,customers!$A:$G, 7, 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VLOOKUP(C474,customers!$A$1:$B$1001, 2, FALSE)</f>
        <v>Roxine Drivers</v>
      </c>
      <c r="G474" s="2" t="str">
        <f>IF(VLOOKUP(C474, customers!$A$1:$C$1001,3,FALSE)=0, "", VLOOKUP(C474, customers!$A$1:$C$1001,3,FALSE))</f>
        <v>rdriversd4@hexun.com</v>
      </c>
      <c r="H474" s="2" t="str">
        <f>VLOOKUP(C474,customers!$A:$G, 7, 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VLOOKUP(C475,customers!$A$1:$B$1001, 2, FALSE)</f>
        <v>Heloise Zeal</v>
      </c>
      <c r="G475" s="2" t="str">
        <f>IF(VLOOKUP(C475, customers!$A$1:$C$1001,3,FALSE)=0, "", VLOOKUP(C475, customers!$A$1:$C$1001,3,FALSE))</f>
        <v>hzeald5@google.de</v>
      </c>
      <c r="H475" s="2" t="str">
        <f>VLOOKUP(C475,customers!$A:$G, 7, 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VLOOKUP(C476,customers!$A$1:$B$1001, 2, FALSE)</f>
        <v>Granger Smallcombe</v>
      </c>
      <c r="G476" s="2" t="str">
        <f>IF(VLOOKUP(C476, customers!$A$1:$C$1001,3,FALSE)=0, "", VLOOKUP(C476, customers!$A$1:$C$1001,3,FALSE))</f>
        <v>gsmallcombed6@ucla.edu</v>
      </c>
      <c r="H476" s="2" t="str">
        <f>VLOOKUP(C476,customers!$A:$G, 7, 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VLOOKUP(C477,customers!$A$1:$B$1001, 2, FALSE)</f>
        <v>Daryn Dibley</v>
      </c>
      <c r="G477" s="2" t="str">
        <f>IF(VLOOKUP(C477, customers!$A$1:$C$1001,3,FALSE)=0, "", VLOOKUP(C477, customers!$A$1:$C$1001,3,FALSE))</f>
        <v>ddibleyd7@feedburner.com</v>
      </c>
      <c r="H477" s="2" t="str">
        <f>VLOOKUP(C477,customers!$A:$G, 7, 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VLOOKUP(C478,customers!$A$1:$B$1001, 2, FALSE)</f>
        <v>Gardy Dimitriou</v>
      </c>
      <c r="G478" s="2" t="str">
        <f>IF(VLOOKUP(C478, customers!$A$1:$C$1001,3,FALSE)=0, "", VLOOKUP(C478, customers!$A$1:$C$1001,3,FALSE))</f>
        <v>gdimitrioud8@chronoengine.com</v>
      </c>
      <c r="H478" s="2" t="str">
        <f>VLOOKUP(C478,customers!$A:$G, 7, 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VLOOKUP(C479,customers!$A$1:$B$1001, 2, FALSE)</f>
        <v>Fanny Flanagan</v>
      </c>
      <c r="G479" s="2" t="str">
        <f>IF(VLOOKUP(C479, customers!$A$1:$C$1001,3,FALSE)=0, "", VLOOKUP(C479, customers!$A$1:$C$1001,3,FALSE))</f>
        <v>fflanagand9@woothemes.com</v>
      </c>
      <c r="H479" s="2" t="str">
        <f>VLOOKUP(C479,customers!$A:$G, 7, 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VLOOKUP(C480,customers!$A$1:$B$1001, 2, FALSE)</f>
        <v>Ailey Brash</v>
      </c>
      <c r="G480" s="2" t="str">
        <f>IF(VLOOKUP(C480, customers!$A$1:$C$1001,3,FALSE)=0, "", VLOOKUP(C480, customers!$A$1:$C$1001,3,FALSE))</f>
        <v>abrashda@plala.or.jp</v>
      </c>
      <c r="H480" s="2" t="str">
        <f>VLOOKUP(C480,customers!$A:$G, 7, 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VLOOKUP(C481,customers!$A$1:$B$1001, 2, FALSE)</f>
        <v>Ailey Brash</v>
      </c>
      <c r="G481" s="2" t="str">
        <f>IF(VLOOKUP(C481, customers!$A$1:$C$1001,3,FALSE)=0, "", VLOOKUP(C481, customers!$A$1:$C$1001,3,FALSE))</f>
        <v>abrashda@plala.or.jp</v>
      </c>
      <c r="H481" s="2" t="str">
        <f>VLOOKUP(C481,customers!$A:$G, 7, 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VLOOKUP(C482,customers!$A$1:$B$1001, 2, FALSE)</f>
        <v>Ailey Brash</v>
      </c>
      <c r="G482" s="2" t="str">
        <f>IF(VLOOKUP(C482, customers!$A$1:$C$1001,3,FALSE)=0, "", VLOOKUP(C482, customers!$A$1:$C$1001,3,FALSE))</f>
        <v>abrashda@plala.or.jp</v>
      </c>
      <c r="H482" s="2" t="str">
        <f>VLOOKUP(C482,customers!$A:$G, 7, 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VLOOKUP(C483,customers!$A$1:$B$1001, 2, FALSE)</f>
        <v>Nanny Izhakov</v>
      </c>
      <c r="G483" s="2" t="str">
        <f>IF(VLOOKUP(C483, customers!$A$1:$C$1001,3,FALSE)=0, "", VLOOKUP(C483, customers!$A$1:$C$1001,3,FALSE))</f>
        <v>nizhakovdd@aol.com</v>
      </c>
      <c r="H483" s="2" t="str">
        <f>VLOOKUP(C483,customers!$A:$G, 7, 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VLOOKUP(C484,customers!$A$1:$B$1001, 2, FALSE)</f>
        <v>Stanly Keets</v>
      </c>
      <c r="G484" s="2" t="str">
        <f>IF(VLOOKUP(C484, customers!$A$1:$C$1001,3,FALSE)=0, "", VLOOKUP(C484, customers!$A$1:$C$1001,3,FALSE))</f>
        <v>skeetsde@answers.com</v>
      </c>
      <c r="H484" s="2" t="str">
        <f>VLOOKUP(C484,customers!$A:$G, 7, 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VLOOKUP(C485,customers!$A$1:$B$1001, 2, FALSE)</f>
        <v>Orion Dyott</v>
      </c>
      <c r="G485" s="2" t="str">
        <f>IF(VLOOKUP(C485, customers!$A$1:$C$1001,3,FALSE)=0, "", VLOOKUP(C485, customers!$A$1:$C$1001,3,FALSE))</f>
        <v/>
      </c>
      <c r="H485" s="2" t="str">
        <f>VLOOKUP(C485,customers!$A:$G, 7, 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VLOOKUP(C486,customers!$A$1:$B$1001, 2, FALSE)</f>
        <v>Keefer Cake</v>
      </c>
      <c r="G486" s="2" t="str">
        <f>IF(VLOOKUP(C486, customers!$A$1:$C$1001,3,FALSE)=0, "", VLOOKUP(C486, customers!$A$1:$C$1001,3,FALSE))</f>
        <v>kcakedg@huffingtonpost.com</v>
      </c>
      <c r="H486" s="2" t="str">
        <f>VLOOKUP(C486,customers!$A:$G, 7, 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VLOOKUP(C487,customers!$A$1:$B$1001, 2, FALSE)</f>
        <v>Morna Hansed</v>
      </c>
      <c r="G487" s="2" t="str">
        <f>IF(VLOOKUP(C487, customers!$A$1:$C$1001,3,FALSE)=0, "", VLOOKUP(C487, customers!$A$1:$C$1001,3,FALSE))</f>
        <v>mhanseddh@instagram.com</v>
      </c>
      <c r="H487" s="2" t="str">
        <f>VLOOKUP(C487,customers!$A:$G, 7, 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VLOOKUP(C488,customers!$A$1:$B$1001, 2, FALSE)</f>
        <v>Franny Kienlein</v>
      </c>
      <c r="G488" s="2" t="str">
        <f>IF(VLOOKUP(C488, customers!$A$1:$C$1001,3,FALSE)=0, "", VLOOKUP(C488, customers!$A$1:$C$1001,3,FALSE))</f>
        <v>fkienleindi@trellian.com</v>
      </c>
      <c r="H488" s="2" t="str">
        <f>VLOOKUP(C488,customers!$A:$G, 7, 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VLOOKUP(C489,customers!$A$1:$B$1001, 2, FALSE)</f>
        <v>Klarika Egglestone</v>
      </c>
      <c r="G489" s="2" t="str">
        <f>IF(VLOOKUP(C489, customers!$A$1:$C$1001,3,FALSE)=0, "", VLOOKUP(C489, customers!$A$1:$C$1001,3,FALSE))</f>
        <v>kegglestonedj@sphinn.com</v>
      </c>
      <c r="H489" s="2" t="str">
        <f>VLOOKUP(C489,customers!$A:$G, 7, 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VLOOKUP(C490,customers!$A$1:$B$1001, 2, FALSE)</f>
        <v>Becky Semkins</v>
      </c>
      <c r="G490" s="2" t="str">
        <f>IF(VLOOKUP(C490, customers!$A$1:$C$1001,3,FALSE)=0, "", VLOOKUP(C490, customers!$A$1:$C$1001,3,FALSE))</f>
        <v>bsemkinsdk@unc.edu</v>
      </c>
      <c r="H490" s="2" t="str">
        <f>VLOOKUP(C490,customers!$A:$G, 7, 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VLOOKUP(C491,customers!$A$1:$B$1001, 2, FALSE)</f>
        <v>Sean Lorenzetti</v>
      </c>
      <c r="G491" s="2" t="str">
        <f>IF(VLOOKUP(C491, customers!$A$1:$C$1001,3,FALSE)=0, "", VLOOKUP(C491, customers!$A$1:$C$1001,3,FALSE))</f>
        <v>slorenzettidl@is.gd</v>
      </c>
      <c r="H491" s="2" t="str">
        <f>VLOOKUP(C491,customers!$A:$G, 7, 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VLOOKUP(C492,customers!$A$1:$B$1001, 2, FALSE)</f>
        <v>Bob Giannazzi</v>
      </c>
      <c r="G492" s="2" t="str">
        <f>IF(VLOOKUP(C492, customers!$A$1:$C$1001,3,FALSE)=0, "", VLOOKUP(C492, customers!$A$1:$C$1001,3,FALSE))</f>
        <v>bgiannazzidm@apple.com</v>
      </c>
      <c r="H492" s="2" t="str">
        <f>VLOOKUP(C492,customers!$A:$G, 7, 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VLOOKUP(C493,customers!$A$1:$B$1001, 2, FALSE)</f>
        <v>Kendra Backshell</v>
      </c>
      <c r="G493" s="2" t="str">
        <f>IF(VLOOKUP(C493, customers!$A$1:$C$1001,3,FALSE)=0, "", VLOOKUP(C493, customers!$A$1:$C$1001,3,FALSE))</f>
        <v/>
      </c>
      <c r="H493" s="2" t="str">
        <f>VLOOKUP(C493,customers!$A:$G, 7, 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VLOOKUP(C494,customers!$A$1:$B$1001, 2, FALSE)</f>
        <v>Uriah Lethbrig</v>
      </c>
      <c r="G494" s="2" t="str">
        <f>IF(VLOOKUP(C494, customers!$A$1:$C$1001,3,FALSE)=0, "", VLOOKUP(C494, customers!$A$1:$C$1001,3,FALSE))</f>
        <v>ulethbrigdo@hc360.com</v>
      </c>
      <c r="H494" s="2" t="str">
        <f>VLOOKUP(C494,customers!$A:$G, 7, 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VLOOKUP(C495,customers!$A$1:$B$1001, 2, FALSE)</f>
        <v>Sky Farnish</v>
      </c>
      <c r="G495" s="2" t="str">
        <f>IF(VLOOKUP(C495, customers!$A$1:$C$1001,3,FALSE)=0, "", VLOOKUP(C495, customers!$A$1:$C$1001,3,FALSE))</f>
        <v>sfarnishdp@dmoz.org</v>
      </c>
      <c r="H495" s="2" t="str">
        <f>VLOOKUP(C495,customers!$A:$G, 7, 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VLOOKUP(C496,customers!$A$1:$B$1001, 2, FALSE)</f>
        <v>Felicia Jecock</v>
      </c>
      <c r="G496" s="2" t="str">
        <f>IF(VLOOKUP(C496, customers!$A$1:$C$1001,3,FALSE)=0, "", VLOOKUP(C496, customers!$A$1:$C$1001,3,FALSE))</f>
        <v>fjecockdq@unicef.org</v>
      </c>
      <c r="H496" s="2" t="str">
        <f>VLOOKUP(C496,customers!$A:$G, 7, 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VLOOKUP(C497,customers!$A$1:$B$1001, 2, FALSE)</f>
        <v>Currey MacAllister</v>
      </c>
      <c r="G497" s="2" t="str">
        <f>IF(VLOOKUP(C497, customers!$A$1:$C$1001,3,FALSE)=0, "", VLOOKUP(C497, customers!$A$1:$C$1001,3,FALSE))</f>
        <v/>
      </c>
      <c r="H497" s="2" t="str">
        <f>VLOOKUP(C497,customers!$A:$G, 7, 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VLOOKUP(C498,customers!$A$1:$B$1001, 2, FALSE)</f>
        <v>Hamlen Pallister</v>
      </c>
      <c r="G498" s="2" t="str">
        <f>IF(VLOOKUP(C498, customers!$A$1:$C$1001,3,FALSE)=0, "", VLOOKUP(C498, customers!$A$1:$C$1001,3,FALSE))</f>
        <v>hpallisterds@ning.com</v>
      </c>
      <c r="H498" s="2" t="str">
        <f>VLOOKUP(C498,customers!$A:$G, 7, 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VLOOKUP(C499,customers!$A$1:$B$1001, 2, FALSE)</f>
        <v>Chantal Mersh</v>
      </c>
      <c r="G499" s="2" t="str">
        <f>IF(VLOOKUP(C499, customers!$A$1:$C$1001,3,FALSE)=0, "", VLOOKUP(C499, customers!$A$1:$C$1001,3,FALSE))</f>
        <v>cmershdt@drupal.org</v>
      </c>
      <c r="H499" s="2" t="str">
        <f>VLOOKUP(C499,customers!$A:$G, 7, 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VLOOKUP(C500,customers!$A$1:$B$1001, 2, FALSE)</f>
        <v>Marja Urion</v>
      </c>
      <c r="G500" s="2" t="str">
        <f>IF(VLOOKUP(C500, customers!$A$1:$C$1001,3,FALSE)=0, "", VLOOKUP(C500, customers!$A$1:$C$1001,3,FALSE))</f>
        <v>murione5@alexa.com</v>
      </c>
      <c r="H500" s="2" t="str">
        <f>VLOOKUP(C500,customers!$A:$G, 7, 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VLOOKUP(C501,customers!$A$1:$B$1001, 2, FALSE)</f>
        <v>Malynda Purbrick</v>
      </c>
      <c r="G501" s="2" t="str">
        <f>IF(VLOOKUP(C501, customers!$A$1:$C$1001,3,FALSE)=0, "", VLOOKUP(C501, customers!$A$1:$C$1001,3,FALSE))</f>
        <v/>
      </c>
      <c r="H501" s="2" t="str">
        <f>VLOOKUP(C501,customers!$A:$G, 7, 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VLOOKUP(C502,customers!$A$1:$B$1001, 2, FALSE)</f>
        <v>Alf Housaman</v>
      </c>
      <c r="G502" s="2" t="str">
        <f>IF(VLOOKUP(C502, customers!$A$1:$C$1001,3,FALSE)=0, "", VLOOKUP(C502, customers!$A$1:$C$1001,3,FALSE))</f>
        <v/>
      </c>
      <c r="H502" s="2" t="str">
        <f>VLOOKUP(C502,customers!$A:$G, 7, 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VLOOKUP(C503,customers!$A$1:$B$1001, 2, FALSE)</f>
        <v>Gladi Ducker</v>
      </c>
      <c r="G503" s="2" t="str">
        <f>IF(VLOOKUP(C503, customers!$A$1:$C$1001,3,FALSE)=0, "", VLOOKUP(C503, customers!$A$1:$C$1001,3,FALSE))</f>
        <v>gduckerdx@patch.com</v>
      </c>
      <c r="H503" s="2" t="str">
        <f>VLOOKUP(C503,customers!$A:$G, 7, 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VLOOKUP(C504,customers!$A$1:$B$1001, 2, FALSE)</f>
        <v>Gladi Ducker</v>
      </c>
      <c r="G504" s="2" t="str">
        <f>IF(VLOOKUP(C504, customers!$A$1:$C$1001,3,FALSE)=0, "", VLOOKUP(C504, customers!$A$1:$C$1001,3,FALSE))</f>
        <v>gduckerdx@patch.com</v>
      </c>
      <c r="H504" s="2" t="str">
        <f>VLOOKUP(C504,customers!$A:$G, 7, 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VLOOKUP(C505,customers!$A$1:$B$1001, 2, FALSE)</f>
        <v>Gladi Ducker</v>
      </c>
      <c r="G505" s="2" t="str">
        <f>IF(VLOOKUP(C505, customers!$A$1:$C$1001,3,FALSE)=0, "", VLOOKUP(C505, customers!$A$1:$C$1001,3,FALSE))</f>
        <v>gduckerdx@patch.com</v>
      </c>
      <c r="H505" s="2" t="str">
        <f>VLOOKUP(C505,customers!$A:$G, 7, 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VLOOKUP(C506,customers!$A$1:$B$1001, 2, FALSE)</f>
        <v>Gladi Ducker</v>
      </c>
      <c r="G506" s="2" t="str">
        <f>IF(VLOOKUP(C506, customers!$A$1:$C$1001,3,FALSE)=0, "", VLOOKUP(C506, customers!$A$1:$C$1001,3,FALSE))</f>
        <v>gduckerdx@patch.com</v>
      </c>
      <c r="H506" s="2" t="str">
        <f>VLOOKUP(C506,customers!$A:$G, 7, 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VLOOKUP(C507,customers!$A$1:$B$1001, 2, FALSE)</f>
        <v>Wain Stearley</v>
      </c>
      <c r="G507" s="2" t="str">
        <f>IF(VLOOKUP(C507, customers!$A$1:$C$1001,3,FALSE)=0, "", VLOOKUP(C507, customers!$A$1:$C$1001,3,FALSE))</f>
        <v>wstearleye1@census.gov</v>
      </c>
      <c r="H507" s="2" t="str">
        <f>VLOOKUP(C507,customers!$A:$G, 7, 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VLOOKUP(C508,customers!$A$1:$B$1001, 2, FALSE)</f>
        <v>Diane-marie Wincer</v>
      </c>
      <c r="G508" s="2" t="str">
        <f>IF(VLOOKUP(C508, customers!$A$1:$C$1001,3,FALSE)=0, "", VLOOKUP(C508, customers!$A$1:$C$1001,3,FALSE))</f>
        <v>dwincere2@marriott.com</v>
      </c>
      <c r="H508" s="2" t="str">
        <f>VLOOKUP(C508,customers!$A:$G, 7, 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VLOOKUP(C509,customers!$A$1:$B$1001, 2, FALSE)</f>
        <v>Perry Lyfield</v>
      </c>
      <c r="G509" s="2" t="str">
        <f>IF(VLOOKUP(C509, customers!$A$1:$C$1001,3,FALSE)=0, "", VLOOKUP(C509, customers!$A$1:$C$1001,3,FALSE))</f>
        <v>plyfielde3@baidu.com</v>
      </c>
      <c r="H509" s="2" t="str">
        <f>VLOOKUP(C509,customers!$A:$G, 7, 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VLOOKUP(C510,customers!$A$1:$B$1001, 2, FALSE)</f>
        <v>Heall Perris</v>
      </c>
      <c r="G510" s="2" t="str">
        <f>IF(VLOOKUP(C510, customers!$A$1:$C$1001,3,FALSE)=0, "", VLOOKUP(C510, customers!$A$1:$C$1001,3,FALSE))</f>
        <v>hperrise4@studiopress.com</v>
      </c>
      <c r="H510" s="2" t="str">
        <f>VLOOKUP(C510,customers!$A:$G, 7, 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VLOOKUP(C511,customers!$A$1:$B$1001, 2, FALSE)</f>
        <v>Marja Urion</v>
      </c>
      <c r="G511" s="2" t="str">
        <f>IF(VLOOKUP(C511, customers!$A$1:$C$1001,3,FALSE)=0, "", VLOOKUP(C511, customers!$A$1:$C$1001,3,FALSE))</f>
        <v>murione5@alexa.com</v>
      </c>
      <c r="H511" s="2" t="str">
        <f>VLOOKUP(C511,customers!$A:$G, 7, 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VLOOKUP(C512,customers!$A$1:$B$1001, 2, FALSE)</f>
        <v>Camellia Kid</v>
      </c>
      <c r="G512" s="2" t="str">
        <f>IF(VLOOKUP(C512, customers!$A$1:$C$1001,3,FALSE)=0, "", VLOOKUP(C512, customers!$A$1:$C$1001,3,FALSE))</f>
        <v>ckide6@narod.ru</v>
      </c>
      <c r="H512" s="2" t="str">
        <f>VLOOKUP(C512,customers!$A:$G, 7, 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VLOOKUP(C513,customers!$A$1:$B$1001, 2, FALSE)</f>
        <v>Carolann Beine</v>
      </c>
      <c r="G513" s="2" t="str">
        <f>IF(VLOOKUP(C513, customers!$A$1:$C$1001,3,FALSE)=0, "", VLOOKUP(C513, customers!$A$1:$C$1001,3,FALSE))</f>
        <v>cbeinee7@xinhuanet.com</v>
      </c>
      <c r="H513" s="2" t="str">
        <f>VLOOKUP(C513,customers!$A:$G, 7, 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VLOOKUP(C514,customers!$A$1:$B$1001, 2, FALSE)</f>
        <v>Celia Bakeup</v>
      </c>
      <c r="G514" s="2" t="str">
        <f>IF(VLOOKUP(C514, customers!$A$1:$C$1001,3,FALSE)=0, "", VLOOKUP(C514, customers!$A$1:$C$1001,3,FALSE))</f>
        <v>cbakeupe8@globo.com</v>
      </c>
      <c r="H514" s="2" t="str">
        <f>VLOOKUP(C514,customers!$A:$G, 7, 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VLOOKUP(C515,customers!$A$1:$B$1001, 2, FALSE)</f>
        <v>Nataniel Helkin</v>
      </c>
      <c r="G515" s="2" t="str">
        <f>IF(VLOOKUP(C515, customers!$A$1:$C$1001,3,FALSE)=0, "", VLOOKUP(C515, customers!$A$1:$C$1001,3,FALSE))</f>
        <v>nhelkine9@example.com</v>
      </c>
      <c r="H515" s="2" t="str">
        <f>VLOOKUP(C515,customers!$A:$G, 7, 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 * E515</f>
        <v>79.25</v>
      </c>
      <c r="N515" t="str">
        <f t="shared" ref="N515:N578" si="25">IF(I515="Rob","Robusta",IF(I515="Exc","Excelsa",IF(I515="Ara","Arabica",IF(I515="Lib","Liberica",""))))</f>
        <v>Liberica</v>
      </c>
      <c r="O515" t="str">
        <f t="shared" ref="O515:O578" si="26">IF(J515="M","Medium",IF(J515="L", "Light", IF(J515="D", "Dark", "")))</f>
        <v>Light</v>
      </c>
      <c r="P515" t="str">
        <f>VLOOKUP(Orders[[#This Row],[Customer ID]],customers!$A$1:$I$1001,9,FALSE)</f>
        <v>No</v>
      </c>
    </row>
    <row r="516" spans="1:16" x14ac:dyDescent="0.3">
      <c r="A516" s="2" t="s">
        <v>3396</v>
      </c>
      <c r="B516" s="3">
        <v>44555</v>
      </c>
      <c r="C516" s="2" t="s">
        <v>3397</v>
      </c>
      <c r="D516" t="s">
        <v>6159</v>
      </c>
      <c r="E516" s="2">
        <v>6</v>
      </c>
      <c r="F516" s="2" t="str">
        <f>VLOOKUP(C516,customers!$A$1:$B$1001, 2, FALSE)</f>
        <v>Pippo Witherington</v>
      </c>
      <c r="G516" s="2" t="str">
        <f>IF(VLOOKUP(C516, customers!$A$1:$C$1001,3,FALSE)=0, "", VLOOKUP(C516, customers!$A$1:$C$1001,3,FALSE))</f>
        <v>pwitheringtonea@networkadvertising.org</v>
      </c>
      <c r="H516" s="2" t="str">
        <f>VLOOKUP(C516,customers!$A:$G, 7, 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VLOOKUP(C517,customers!$A$1:$B$1001, 2, FALSE)</f>
        <v>Tildie Tilzey</v>
      </c>
      <c r="G517" s="2" t="str">
        <f>IF(VLOOKUP(C517, customers!$A$1:$C$1001,3,FALSE)=0, "", VLOOKUP(C517, customers!$A$1:$C$1001,3,FALSE))</f>
        <v>ttilzeyeb@hostgator.com</v>
      </c>
      <c r="H517" s="2" t="str">
        <f>VLOOKUP(C517,customers!$A:$G, 7, 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VLOOKUP(C518,customers!$A$1:$B$1001, 2, FALSE)</f>
        <v>Cindra Burling</v>
      </c>
      <c r="G518" s="2" t="str">
        <f>IF(VLOOKUP(C518, customers!$A$1:$C$1001,3,FALSE)=0, "", VLOOKUP(C518, customers!$A$1:$C$1001,3,FALSE))</f>
        <v/>
      </c>
      <c r="H518" s="2" t="str">
        <f>VLOOKUP(C518,customers!$A:$G, 7, 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VLOOKUP(C519,customers!$A$1:$B$1001, 2, FALSE)</f>
        <v>Channa Belamy</v>
      </c>
      <c r="G519" s="2" t="str">
        <f>IF(VLOOKUP(C519, customers!$A$1:$C$1001,3,FALSE)=0, "", VLOOKUP(C519, customers!$A$1:$C$1001,3,FALSE))</f>
        <v/>
      </c>
      <c r="H519" s="2" t="str">
        <f>VLOOKUP(C519,customers!$A:$G, 7, 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VLOOKUP(C520,customers!$A$1:$B$1001, 2, FALSE)</f>
        <v>Karl Imorts</v>
      </c>
      <c r="G520" s="2" t="str">
        <f>IF(VLOOKUP(C520, customers!$A$1:$C$1001,3,FALSE)=0, "", VLOOKUP(C520, customers!$A$1:$C$1001,3,FALSE))</f>
        <v>kimortsee@alexa.com</v>
      </c>
      <c r="H520" s="2" t="str">
        <f>VLOOKUP(C520,customers!$A:$G, 7, 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VLOOKUP(C521,customers!$A$1:$B$1001, 2, FALSE)</f>
        <v>Marja Urion</v>
      </c>
      <c r="G521" s="2" t="str">
        <f>IF(VLOOKUP(C521, customers!$A$1:$C$1001,3,FALSE)=0, "", VLOOKUP(C521, customers!$A$1:$C$1001,3,FALSE))</f>
        <v>murione5@alexa.com</v>
      </c>
      <c r="H521" s="2" t="str">
        <f>VLOOKUP(C521,customers!$A:$G, 7, 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VLOOKUP(C522,customers!$A$1:$B$1001, 2, FALSE)</f>
        <v>Mag Armistead</v>
      </c>
      <c r="G522" s="2" t="str">
        <f>IF(VLOOKUP(C522, customers!$A$1:$C$1001,3,FALSE)=0, "", VLOOKUP(C522, customers!$A$1:$C$1001,3,FALSE))</f>
        <v>marmisteadeg@blogtalkradio.com</v>
      </c>
      <c r="H522" s="2" t="str">
        <f>VLOOKUP(C522,customers!$A:$G, 7, 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VLOOKUP(C523,customers!$A$1:$B$1001, 2, FALSE)</f>
        <v>Mag Armistead</v>
      </c>
      <c r="G523" s="2" t="str">
        <f>IF(VLOOKUP(C523, customers!$A$1:$C$1001,3,FALSE)=0, "", VLOOKUP(C523, customers!$A$1:$C$1001,3,FALSE))</f>
        <v>marmisteadeg@blogtalkradio.com</v>
      </c>
      <c r="H523" s="2" t="str">
        <f>VLOOKUP(C523,customers!$A:$G, 7, 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VLOOKUP(C524,customers!$A$1:$B$1001, 2, FALSE)</f>
        <v>Vasili Upstone</v>
      </c>
      <c r="G524" s="2" t="str">
        <f>IF(VLOOKUP(C524, customers!$A$1:$C$1001,3,FALSE)=0, "", VLOOKUP(C524, customers!$A$1:$C$1001,3,FALSE))</f>
        <v>vupstoneei@google.pl</v>
      </c>
      <c r="H524" s="2" t="str">
        <f>VLOOKUP(C524,customers!$A:$G, 7, 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VLOOKUP(C525,customers!$A$1:$B$1001, 2, FALSE)</f>
        <v>Berty Beelby</v>
      </c>
      <c r="G525" s="2" t="str">
        <f>IF(VLOOKUP(C525, customers!$A$1:$C$1001,3,FALSE)=0, "", VLOOKUP(C525, customers!$A$1:$C$1001,3,FALSE))</f>
        <v>bbeelbyej@rediff.com</v>
      </c>
      <c r="H525" s="2" t="str">
        <f>VLOOKUP(C525,customers!$A:$G, 7, 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VLOOKUP(C526,customers!$A$1:$B$1001, 2, FALSE)</f>
        <v>Erny Stenyng</v>
      </c>
      <c r="G526" s="2" t="str">
        <f>IF(VLOOKUP(C526, customers!$A$1:$C$1001,3,FALSE)=0, "", VLOOKUP(C526, customers!$A$1:$C$1001,3,FALSE))</f>
        <v/>
      </c>
      <c r="H526" s="2" t="str">
        <f>VLOOKUP(C526,customers!$A:$G, 7, 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VLOOKUP(C527,customers!$A$1:$B$1001, 2, FALSE)</f>
        <v>Edin Yantsurev</v>
      </c>
      <c r="G527" s="2" t="str">
        <f>IF(VLOOKUP(C527, customers!$A$1:$C$1001,3,FALSE)=0, "", VLOOKUP(C527, customers!$A$1:$C$1001,3,FALSE))</f>
        <v/>
      </c>
      <c r="H527" s="2" t="str">
        <f>VLOOKUP(C527,customers!$A:$G, 7, 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VLOOKUP(C528,customers!$A$1:$B$1001, 2, FALSE)</f>
        <v>Webb Speechly</v>
      </c>
      <c r="G528" s="2" t="str">
        <f>IF(VLOOKUP(C528, customers!$A$1:$C$1001,3,FALSE)=0, "", VLOOKUP(C528, customers!$A$1:$C$1001,3,FALSE))</f>
        <v>wspeechlyem@amazon.com</v>
      </c>
      <c r="H528" s="2" t="str">
        <f>VLOOKUP(C528,customers!$A:$G, 7, 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VLOOKUP(C529,customers!$A$1:$B$1001, 2, FALSE)</f>
        <v>Irvine Phillpot</v>
      </c>
      <c r="G529" s="2" t="str">
        <f>IF(VLOOKUP(C529, customers!$A$1:$C$1001,3,FALSE)=0, "", VLOOKUP(C529, customers!$A$1:$C$1001,3,FALSE))</f>
        <v>iphillpoten@buzzfeed.com</v>
      </c>
      <c r="H529" s="2" t="str">
        <f>VLOOKUP(C529,customers!$A:$G, 7, 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VLOOKUP(C530,customers!$A$1:$B$1001, 2, FALSE)</f>
        <v>Lem Pennacci</v>
      </c>
      <c r="G530" s="2" t="str">
        <f>IF(VLOOKUP(C530, customers!$A$1:$C$1001,3,FALSE)=0, "", VLOOKUP(C530, customers!$A$1:$C$1001,3,FALSE))</f>
        <v>lpennaccieo@statcounter.com</v>
      </c>
      <c r="H530" s="2" t="str">
        <f>VLOOKUP(C530,customers!$A:$G, 7, 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VLOOKUP(C531,customers!$A$1:$B$1001, 2, FALSE)</f>
        <v>Starr Arpin</v>
      </c>
      <c r="G531" s="2" t="str">
        <f>IF(VLOOKUP(C531, customers!$A$1:$C$1001,3,FALSE)=0, "", VLOOKUP(C531, customers!$A$1:$C$1001,3,FALSE))</f>
        <v>sarpinep@moonfruit.com</v>
      </c>
      <c r="H531" s="2" t="str">
        <f>VLOOKUP(C531,customers!$A:$G, 7, 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VLOOKUP(C532,customers!$A$1:$B$1001, 2, FALSE)</f>
        <v>Donny Fries</v>
      </c>
      <c r="G532" s="2" t="str">
        <f>IF(VLOOKUP(C532, customers!$A$1:$C$1001,3,FALSE)=0, "", VLOOKUP(C532, customers!$A$1:$C$1001,3,FALSE))</f>
        <v>dfrieseq@cargocollective.com</v>
      </c>
      <c r="H532" s="2" t="str">
        <f>VLOOKUP(C532,customers!$A:$G, 7, 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VLOOKUP(C533,customers!$A$1:$B$1001, 2, FALSE)</f>
        <v>Rana Sharer</v>
      </c>
      <c r="G533" s="2" t="str">
        <f>IF(VLOOKUP(C533, customers!$A$1:$C$1001,3,FALSE)=0, "", VLOOKUP(C533, customers!$A$1:$C$1001,3,FALSE))</f>
        <v>rsharerer@flavors.me</v>
      </c>
      <c r="H533" s="2" t="str">
        <f>VLOOKUP(C533,customers!$A:$G, 7, 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VLOOKUP(C534,customers!$A$1:$B$1001, 2, FALSE)</f>
        <v>Nannie Naseby</v>
      </c>
      <c r="G534" s="2" t="str">
        <f>IF(VLOOKUP(C534, customers!$A$1:$C$1001,3,FALSE)=0, "", VLOOKUP(C534, customers!$A$1:$C$1001,3,FALSE))</f>
        <v>nnasebyes@umich.edu</v>
      </c>
      <c r="H534" s="2" t="str">
        <f>VLOOKUP(C534,customers!$A:$G, 7, 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VLOOKUP(C535,customers!$A$1:$B$1001, 2, FALSE)</f>
        <v>Rea Offell</v>
      </c>
      <c r="G535" s="2" t="str">
        <f>IF(VLOOKUP(C535, customers!$A$1:$C$1001,3,FALSE)=0, "", VLOOKUP(C535, customers!$A$1:$C$1001,3,FALSE))</f>
        <v/>
      </c>
      <c r="H535" s="2" t="str">
        <f>VLOOKUP(C535,customers!$A:$G, 7, 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VLOOKUP(C536,customers!$A$1:$B$1001, 2, FALSE)</f>
        <v>Kris O'Cullen</v>
      </c>
      <c r="G536" s="2" t="str">
        <f>IF(VLOOKUP(C536, customers!$A$1:$C$1001,3,FALSE)=0, "", VLOOKUP(C536, customers!$A$1:$C$1001,3,FALSE))</f>
        <v>koculleneu@ca.gov</v>
      </c>
      <c r="H536" s="2" t="str">
        <f>VLOOKUP(C536,customers!$A:$G, 7, 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VLOOKUP(C537,customers!$A$1:$B$1001, 2, FALSE)</f>
        <v>Timoteo Glisane</v>
      </c>
      <c r="G537" s="2" t="str">
        <f>IF(VLOOKUP(C537, customers!$A$1:$C$1001,3,FALSE)=0, "", VLOOKUP(C537, customers!$A$1:$C$1001,3,FALSE))</f>
        <v/>
      </c>
      <c r="H537" s="2" t="str">
        <f>VLOOKUP(C537,customers!$A:$G, 7, 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VLOOKUP(C538,customers!$A$1:$B$1001, 2, FALSE)</f>
        <v>Marja Urion</v>
      </c>
      <c r="G538" s="2" t="str">
        <f>IF(VLOOKUP(C538, customers!$A$1:$C$1001,3,FALSE)=0, "", VLOOKUP(C538, customers!$A$1:$C$1001,3,FALSE))</f>
        <v>murione5@alexa.com</v>
      </c>
      <c r="H538" s="2" t="str">
        <f>VLOOKUP(C538,customers!$A:$G, 7, 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VLOOKUP(C539,customers!$A$1:$B$1001, 2, FALSE)</f>
        <v>Hildegarde Brangan</v>
      </c>
      <c r="G539" s="2" t="str">
        <f>IF(VLOOKUP(C539, customers!$A$1:$C$1001,3,FALSE)=0, "", VLOOKUP(C539, customers!$A$1:$C$1001,3,FALSE))</f>
        <v>hbranganex@woothemes.com</v>
      </c>
      <c r="H539" s="2" t="str">
        <f>VLOOKUP(C539,customers!$A:$G, 7, 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VLOOKUP(C540,customers!$A$1:$B$1001, 2, FALSE)</f>
        <v>Amii Gallyon</v>
      </c>
      <c r="G540" s="2" t="str">
        <f>IF(VLOOKUP(C540, customers!$A$1:$C$1001,3,FALSE)=0, "", VLOOKUP(C540, customers!$A$1:$C$1001,3,FALSE))</f>
        <v>agallyoney@engadget.com</v>
      </c>
      <c r="H540" s="2" t="str">
        <f>VLOOKUP(C540,customers!$A:$G, 7, 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VLOOKUP(C541,customers!$A$1:$B$1001, 2, FALSE)</f>
        <v>Birgit Domange</v>
      </c>
      <c r="G541" s="2" t="str">
        <f>IF(VLOOKUP(C541, customers!$A$1:$C$1001,3,FALSE)=0, "", VLOOKUP(C541, customers!$A$1:$C$1001,3,FALSE))</f>
        <v>bdomangeez@yahoo.co.jp</v>
      </c>
      <c r="H541" s="2" t="str">
        <f>VLOOKUP(C541,customers!$A:$G, 7, 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VLOOKUP(C542,customers!$A$1:$B$1001, 2, FALSE)</f>
        <v>Killian Osler</v>
      </c>
      <c r="G542" s="2" t="str">
        <f>IF(VLOOKUP(C542, customers!$A$1:$C$1001,3,FALSE)=0, "", VLOOKUP(C542, customers!$A$1:$C$1001,3,FALSE))</f>
        <v>koslerf0@gmpg.org</v>
      </c>
      <c r="H542" s="2" t="str">
        <f>VLOOKUP(C542,customers!$A:$G, 7, 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VLOOKUP(C543,customers!$A$1:$B$1001, 2, FALSE)</f>
        <v>Lora Dukes</v>
      </c>
      <c r="G543" s="2" t="str">
        <f>IF(VLOOKUP(C543, customers!$A$1:$C$1001,3,FALSE)=0, "", VLOOKUP(C543, customers!$A$1:$C$1001,3,FALSE))</f>
        <v/>
      </c>
      <c r="H543" s="2" t="str">
        <f>VLOOKUP(C543,customers!$A:$G, 7, 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VLOOKUP(C544,customers!$A$1:$B$1001, 2, FALSE)</f>
        <v>Zack Pellett</v>
      </c>
      <c r="G544" s="2" t="str">
        <f>IF(VLOOKUP(C544, customers!$A$1:$C$1001,3,FALSE)=0, "", VLOOKUP(C544, customers!$A$1:$C$1001,3,FALSE))</f>
        <v>zpellettf2@dailymotion.com</v>
      </c>
      <c r="H544" s="2" t="str">
        <f>VLOOKUP(C544,customers!$A:$G, 7, 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VLOOKUP(C545,customers!$A$1:$B$1001, 2, FALSE)</f>
        <v>Ilaire Sprakes</v>
      </c>
      <c r="G545" s="2" t="str">
        <f>IF(VLOOKUP(C545, customers!$A$1:$C$1001,3,FALSE)=0, "", VLOOKUP(C545, customers!$A$1:$C$1001,3,FALSE))</f>
        <v>isprakesf3@spiegel.de</v>
      </c>
      <c r="H545" s="2" t="str">
        <f>VLOOKUP(C545,customers!$A:$G, 7, 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VLOOKUP(C546,customers!$A$1:$B$1001, 2, FALSE)</f>
        <v>Heda Fromant</v>
      </c>
      <c r="G546" s="2" t="str">
        <f>IF(VLOOKUP(C546, customers!$A$1:$C$1001,3,FALSE)=0, "", VLOOKUP(C546, customers!$A$1:$C$1001,3,FALSE))</f>
        <v>hfromantf4@ucsd.edu</v>
      </c>
      <c r="H546" s="2" t="str">
        <f>VLOOKUP(C546,customers!$A:$G, 7, 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VLOOKUP(C547,customers!$A$1:$B$1001, 2, FALSE)</f>
        <v>Rufus Flear</v>
      </c>
      <c r="G547" s="2" t="str">
        <f>IF(VLOOKUP(C547, customers!$A$1:$C$1001,3,FALSE)=0, "", VLOOKUP(C547, customers!$A$1:$C$1001,3,FALSE))</f>
        <v>rflearf5@artisteer.com</v>
      </c>
      <c r="H547" s="2" t="str">
        <f>VLOOKUP(C547,customers!$A:$G, 7, 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VLOOKUP(C548,customers!$A$1:$B$1001, 2, FALSE)</f>
        <v>Dom Milella</v>
      </c>
      <c r="G548" s="2" t="str">
        <f>IF(VLOOKUP(C548, customers!$A$1:$C$1001,3,FALSE)=0, "", VLOOKUP(C548, customers!$A$1:$C$1001,3,FALSE))</f>
        <v/>
      </c>
      <c r="H548" s="2" t="str">
        <f>VLOOKUP(C548,customers!$A:$G, 7, 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VLOOKUP(C549,customers!$A$1:$B$1001, 2, FALSE)</f>
        <v>Wilek Lightollers</v>
      </c>
      <c r="G549" s="2" t="str">
        <f>IF(VLOOKUP(C549, customers!$A$1:$C$1001,3,FALSE)=0, "", VLOOKUP(C549, customers!$A$1:$C$1001,3,FALSE))</f>
        <v>wlightollersf9@baidu.com</v>
      </c>
      <c r="H549" s="2" t="str">
        <f>VLOOKUP(C549,customers!$A:$G, 7, 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VLOOKUP(C550,customers!$A$1:$B$1001, 2, FALSE)</f>
        <v>Bette-ann Munden</v>
      </c>
      <c r="G550" s="2" t="str">
        <f>IF(VLOOKUP(C550, customers!$A$1:$C$1001,3,FALSE)=0, "", VLOOKUP(C550, customers!$A$1:$C$1001,3,FALSE))</f>
        <v>bmundenf8@elpais.com</v>
      </c>
      <c r="H550" s="2" t="str">
        <f>VLOOKUP(C550,customers!$A:$G, 7, 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VLOOKUP(C551,customers!$A$1:$B$1001, 2, FALSE)</f>
        <v>Wilek Lightollers</v>
      </c>
      <c r="G551" s="2" t="str">
        <f>IF(VLOOKUP(C551, customers!$A$1:$C$1001,3,FALSE)=0, "", VLOOKUP(C551, customers!$A$1:$C$1001,3,FALSE))</f>
        <v>wlightollersf9@baidu.com</v>
      </c>
      <c r="H551" s="2" t="str">
        <f>VLOOKUP(C551,customers!$A:$G, 7, 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VLOOKUP(C552,customers!$A$1:$B$1001, 2, FALSE)</f>
        <v>Nick Brakespear</v>
      </c>
      <c r="G552" s="2" t="str">
        <f>IF(VLOOKUP(C552, customers!$A$1:$C$1001,3,FALSE)=0, "", VLOOKUP(C552, customers!$A$1:$C$1001,3,FALSE))</f>
        <v>nbrakespearfa@rediff.com</v>
      </c>
      <c r="H552" s="2" t="str">
        <f>VLOOKUP(C552,customers!$A:$G, 7, 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VLOOKUP(C553,customers!$A$1:$B$1001, 2, FALSE)</f>
        <v>Malynda Glawsop</v>
      </c>
      <c r="G553" s="2" t="str">
        <f>IF(VLOOKUP(C553, customers!$A$1:$C$1001,3,FALSE)=0, "", VLOOKUP(C553, customers!$A$1:$C$1001,3,FALSE))</f>
        <v>mglawsopfb@reverbnation.com</v>
      </c>
      <c r="H553" s="2" t="str">
        <f>VLOOKUP(C553,customers!$A:$G, 7, 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VLOOKUP(C554,customers!$A$1:$B$1001, 2, FALSE)</f>
        <v>Granville Alberts</v>
      </c>
      <c r="G554" s="2" t="str">
        <f>IF(VLOOKUP(C554, customers!$A$1:$C$1001,3,FALSE)=0, "", VLOOKUP(C554, customers!$A$1:$C$1001,3,FALSE))</f>
        <v>galbertsfc@etsy.com</v>
      </c>
      <c r="H554" s="2" t="str">
        <f>VLOOKUP(C554,customers!$A:$G, 7, 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VLOOKUP(C555,customers!$A$1:$B$1001, 2, FALSE)</f>
        <v>Vasily Polglase</v>
      </c>
      <c r="G555" s="2" t="str">
        <f>IF(VLOOKUP(C555, customers!$A$1:$C$1001,3,FALSE)=0, "", VLOOKUP(C555, customers!$A$1:$C$1001,3,FALSE))</f>
        <v>vpolglasefd@about.me</v>
      </c>
      <c r="H555" s="2" t="str">
        <f>VLOOKUP(C555,customers!$A:$G, 7, 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VLOOKUP(C556,customers!$A$1:$B$1001, 2, FALSE)</f>
        <v>Madelaine Sharples</v>
      </c>
      <c r="G556" s="2" t="str">
        <f>IF(VLOOKUP(C556, customers!$A$1:$C$1001,3,FALSE)=0, "", VLOOKUP(C556, customers!$A$1:$C$1001,3,FALSE))</f>
        <v/>
      </c>
      <c r="H556" s="2" t="str">
        <f>VLOOKUP(C556,customers!$A:$G, 7, 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VLOOKUP(C557,customers!$A$1:$B$1001, 2, FALSE)</f>
        <v>Sigfrid Busch</v>
      </c>
      <c r="G557" s="2" t="str">
        <f>IF(VLOOKUP(C557, customers!$A$1:$C$1001,3,FALSE)=0, "", VLOOKUP(C557, customers!$A$1:$C$1001,3,FALSE))</f>
        <v>sbuschff@so-net.ne.jp</v>
      </c>
      <c r="H557" s="2" t="str">
        <f>VLOOKUP(C557,customers!$A:$G, 7, 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VLOOKUP(C558,customers!$A$1:$B$1001, 2, FALSE)</f>
        <v>Cissiee Raisbeck</v>
      </c>
      <c r="G558" s="2" t="str">
        <f>IF(VLOOKUP(C558, customers!$A$1:$C$1001,3,FALSE)=0, "", VLOOKUP(C558, customers!$A$1:$C$1001,3,FALSE))</f>
        <v>craisbeckfg@webnode.com</v>
      </c>
      <c r="H558" s="2" t="str">
        <f>VLOOKUP(C558,customers!$A:$G, 7, 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VLOOKUP(C559,customers!$A$1:$B$1001, 2, FALSE)</f>
        <v>Marja Urion</v>
      </c>
      <c r="G559" s="2" t="str">
        <f>IF(VLOOKUP(C559, customers!$A$1:$C$1001,3,FALSE)=0, "", VLOOKUP(C559, customers!$A$1:$C$1001,3,FALSE))</f>
        <v>murione5@alexa.com</v>
      </c>
      <c r="H559" s="2" t="str">
        <f>VLOOKUP(C559,customers!$A:$G, 7, 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VLOOKUP(C560,customers!$A$1:$B$1001, 2, FALSE)</f>
        <v>Kenton Wetherick</v>
      </c>
      <c r="G560" s="2" t="str">
        <f>IF(VLOOKUP(C560, customers!$A$1:$C$1001,3,FALSE)=0, "", VLOOKUP(C560, customers!$A$1:$C$1001,3,FALSE))</f>
        <v/>
      </c>
      <c r="H560" s="2" t="str">
        <f>VLOOKUP(C560,customers!$A:$G, 7, 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VLOOKUP(C561,customers!$A$1:$B$1001, 2, FALSE)</f>
        <v>Reamonn Aynold</v>
      </c>
      <c r="G561" s="2" t="str">
        <f>IF(VLOOKUP(C561, customers!$A$1:$C$1001,3,FALSE)=0, "", VLOOKUP(C561, customers!$A$1:$C$1001,3,FALSE))</f>
        <v>raynoldfj@ustream.tv</v>
      </c>
      <c r="H561" s="2" t="str">
        <f>VLOOKUP(C561,customers!$A:$G, 7, 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VLOOKUP(C562,customers!$A$1:$B$1001, 2, FALSE)</f>
        <v>Hatty Dovydenas</v>
      </c>
      <c r="G562" s="2" t="str">
        <f>IF(VLOOKUP(C562, customers!$A$1:$C$1001,3,FALSE)=0, "", VLOOKUP(C562, customers!$A$1:$C$1001,3,FALSE))</f>
        <v/>
      </c>
      <c r="H562" s="2" t="str">
        <f>VLOOKUP(C562,customers!$A:$G, 7, 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VLOOKUP(C563,customers!$A$1:$B$1001, 2, FALSE)</f>
        <v>Nathaniel Bloxland</v>
      </c>
      <c r="G563" s="2" t="str">
        <f>IF(VLOOKUP(C563, customers!$A$1:$C$1001,3,FALSE)=0, "", VLOOKUP(C563, customers!$A$1:$C$1001,3,FALSE))</f>
        <v/>
      </c>
      <c r="H563" s="2" t="str">
        <f>VLOOKUP(C563,customers!$A:$G, 7, 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VLOOKUP(C564,customers!$A$1:$B$1001, 2, FALSE)</f>
        <v>Brendan Grece</v>
      </c>
      <c r="G564" s="2" t="str">
        <f>IF(VLOOKUP(C564, customers!$A$1:$C$1001,3,FALSE)=0, "", VLOOKUP(C564, customers!$A$1:$C$1001,3,FALSE))</f>
        <v>bgrecefm@naver.com</v>
      </c>
      <c r="H564" s="2" t="str">
        <f>VLOOKUP(C564,customers!$A:$G, 7, 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VLOOKUP(C565,customers!$A$1:$B$1001, 2, FALSE)</f>
        <v>Don Flintiff</v>
      </c>
      <c r="G565" s="2" t="str">
        <f>IF(VLOOKUP(C565, customers!$A$1:$C$1001,3,FALSE)=0, "", VLOOKUP(C565, customers!$A$1:$C$1001,3,FALSE))</f>
        <v>dflintiffg1@e-recht24.de</v>
      </c>
      <c r="H565" s="2" t="str">
        <f>VLOOKUP(C565,customers!$A:$G, 7, 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VLOOKUP(C566,customers!$A$1:$B$1001, 2, FALSE)</f>
        <v>Abbe Thys</v>
      </c>
      <c r="G566" s="2" t="str">
        <f>IF(VLOOKUP(C566, customers!$A$1:$C$1001,3,FALSE)=0, "", VLOOKUP(C566, customers!$A$1:$C$1001,3,FALSE))</f>
        <v>athysfo@cdc.gov</v>
      </c>
      <c r="H566" s="2" t="str">
        <f>VLOOKUP(C566,customers!$A:$G, 7, 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VLOOKUP(C567,customers!$A$1:$B$1001, 2, FALSE)</f>
        <v>Jackquelin Chugg</v>
      </c>
      <c r="G567" s="2" t="str">
        <f>IF(VLOOKUP(C567, customers!$A$1:$C$1001,3,FALSE)=0, "", VLOOKUP(C567, customers!$A$1:$C$1001,3,FALSE))</f>
        <v>jchuggfp@about.me</v>
      </c>
      <c r="H567" s="2" t="str">
        <f>VLOOKUP(C567,customers!$A:$G, 7, 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VLOOKUP(C568,customers!$A$1:$B$1001, 2, FALSE)</f>
        <v>Audra Kelston</v>
      </c>
      <c r="G568" s="2" t="str">
        <f>IF(VLOOKUP(C568, customers!$A$1:$C$1001,3,FALSE)=0, "", VLOOKUP(C568, customers!$A$1:$C$1001,3,FALSE))</f>
        <v>akelstonfq@sakura.ne.jp</v>
      </c>
      <c r="H568" s="2" t="str">
        <f>VLOOKUP(C568,customers!$A:$G, 7, 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VLOOKUP(C569,customers!$A$1:$B$1001, 2, FALSE)</f>
        <v>Elvina Angel</v>
      </c>
      <c r="G569" s="2" t="str">
        <f>IF(VLOOKUP(C569, customers!$A$1:$C$1001,3,FALSE)=0, "", VLOOKUP(C569, customers!$A$1:$C$1001,3,FALSE))</f>
        <v/>
      </c>
      <c r="H569" s="2" t="str">
        <f>VLOOKUP(C569,customers!$A:$G, 7, 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VLOOKUP(C570,customers!$A$1:$B$1001, 2, FALSE)</f>
        <v>Claiborne Mottram</v>
      </c>
      <c r="G570" s="2" t="str">
        <f>IF(VLOOKUP(C570, customers!$A$1:$C$1001,3,FALSE)=0, "", VLOOKUP(C570, customers!$A$1:$C$1001,3,FALSE))</f>
        <v>cmottramfs@harvard.edu</v>
      </c>
      <c r="H570" s="2" t="str">
        <f>VLOOKUP(C570,customers!$A:$G, 7, 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VLOOKUP(C571,customers!$A$1:$B$1001, 2, FALSE)</f>
        <v>Don Flintiff</v>
      </c>
      <c r="G571" s="2" t="str">
        <f>IF(VLOOKUP(C571, customers!$A$1:$C$1001,3,FALSE)=0, "", VLOOKUP(C571, customers!$A$1:$C$1001,3,FALSE))</f>
        <v>dflintiffg1@e-recht24.de</v>
      </c>
      <c r="H571" s="2" t="str">
        <f>VLOOKUP(C571,customers!$A:$G, 7, 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VLOOKUP(C572,customers!$A$1:$B$1001, 2, FALSE)</f>
        <v>Donalt Sangwin</v>
      </c>
      <c r="G572" s="2" t="str">
        <f>IF(VLOOKUP(C572, customers!$A$1:$C$1001,3,FALSE)=0, "", VLOOKUP(C572, customers!$A$1:$C$1001,3,FALSE))</f>
        <v>dsangwinfu@weebly.com</v>
      </c>
      <c r="H572" s="2" t="str">
        <f>VLOOKUP(C572,customers!$A:$G, 7, 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VLOOKUP(C573,customers!$A$1:$B$1001, 2, FALSE)</f>
        <v>Elizabet Aizikowitz</v>
      </c>
      <c r="G573" s="2" t="str">
        <f>IF(VLOOKUP(C573, customers!$A$1:$C$1001,3,FALSE)=0, "", VLOOKUP(C573, customers!$A$1:$C$1001,3,FALSE))</f>
        <v>eaizikowitzfv@virginia.edu</v>
      </c>
      <c r="H573" s="2" t="str">
        <f>VLOOKUP(C573,customers!$A:$G, 7, 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VLOOKUP(C574,customers!$A$1:$B$1001, 2, FALSE)</f>
        <v>Herbie Peppard</v>
      </c>
      <c r="G574" s="2" t="str">
        <f>IF(VLOOKUP(C574, customers!$A$1:$C$1001,3,FALSE)=0, "", VLOOKUP(C574, customers!$A$1:$C$1001,3,FALSE))</f>
        <v/>
      </c>
      <c r="H574" s="2" t="str">
        <f>VLOOKUP(C574,customers!$A:$G, 7, 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VLOOKUP(C575,customers!$A$1:$B$1001, 2, FALSE)</f>
        <v>Cornie Venour</v>
      </c>
      <c r="G575" s="2" t="str">
        <f>IF(VLOOKUP(C575, customers!$A$1:$C$1001,3,FALSE)=0, "", VLOOKUP(C575, customers!$A$1:$C$1001,3,FALSE))</f>
        <v>cvenourfx@ask.com</v>
      </c>
      <c r="H575" s="2" t="str">
        <f>VLOOKUP(C575,customers!$A:$G, 7, 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VLOOKUP(C576,customers!$A$1:$B$1001, 2, FALSE)</f>
        <v>Maggy Harby</v>
      </c>
      <c r="G576" s="2" t="str">
        <f>IF(VLOOKUP(C576, customers!$A$1:$C$1001,3,FALSE)=0, "", VLOOKUP(C576, customers!$A$1:$C$1001,3,FALSE))</f>
        <v>mharbyfy@163.com</v>
      </c>
      <c r="H576" s="2" t="str">
        <f>VLOOKUP(C576,customers!$A:$G, 7, 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VLOOKUP(C577,customers!$A$1:$B$1001, 2, FALSE)</f>
        <v>Reggie Thickpenny</v>
      </c>
      <c r="G577" s="2" t="str">
        <f>IF(VLOOKUP(C577, customers!$A$1:$C$1001,3,FALSE)=0, "", VLOOKUP(C577, customers!$A$1:$C$1001,3,FALSE))</f>
        <v>rthickpennyfz@cafepress.com</v>
      </c>
      <c r="H577" s="2" t="str">
        <f>VLOOKUP(C577,customers!$A:$G, 7, 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VLOOKUP(C578,customers!$A$1:$B$1001, 2, FALSE)</f>
        <v>Phyllys Ormerod</v>
      </c>
      <c r="G578" s="2" t="str">
        <f>IF(VLOOKUP(C578, customers!$A$1:$C$1001,3,FALSE)=0, "", VLOOKUP(C578, customers!$A$1:$C$1001,3,FALSE))</f>
        <v>pormerodg0@redcross.org</v>
      </c>
      <c r="H578" s="2" t="str">
        <f>VLOOKUP(C578,customers!$A:$G, 7, 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VLOOKUP(C579,customers!$A$1:$B$1001, 2, FALSE)</f>
        <v>Don Flintiff</v>
      </c>
      <c r="G579" s="2" t="str">
        <f>IF(VLOOKUP(C579, customers!$A$1:$C$1001,3,FALSE)=0, "", VLOOKUP(C579, customers!$A$1:$C$1001,3,FALSE))</f>
        <v>dflintiffg1@e-recht24.de</v>
      </c>
      <c r="H579" s="2" t="str">
        <f>VLOOKUP(C579,customers!$A:$G, 7, 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 * E579</f>
        <v>58.2</v>
      </c>
      <c r="N579" t="str">
        <f t="shared" ref="N579:N642" si="28">IF(I579="Rob","Robusta",IF(I579="Exc","Excelsa",IF(I579="Ara","Arabica",IF(I579="Lib","Liberica",""))))</f>
        <v>Liberica</v>
      </c>
      <c r="O579" t="str">
        <f t="shared" ref="O579:O642" si="29">IF(J579="M","Medium",IF(J579="L", "Light", IF(J579="D", "Dark", "")))</f>
        <v>Medium</v>
      </c>
      <c r="P579" t="str">
        <f>VLOOKUP(Orders[[#This Row],[Customer ID]],customers!$A$1:$I$1001,9,FALSE)</f>
        <v>No</v>
      </c>
    </row>
    <row r="580" spans="1:16" x14ac:dyDescent="0.3">
      <c r="A580" s="2" t="s">
        <v>3756</v>
      </c>
      <c r="B580" s="3">
        <v>44720</v>
      </c>
      <c r="C580" s="2" t="s">
        <v>3757</v>
      </c>
      <c r="D580" t="s">
        <v>6184</v>
      </c>
      <c r="E580" s="2">
        <v>3</v>
      </c>
      <c r="F580" s="2" t="str">
        <f>VLOOKUP(C580,customers!$A$1:$B$1001, 2, FALSE)</f>
        <v>Tymon Zanetti</v>
      </c>
      <c r="G580" s="2" t="str">
        <f>IF(VLOOKUP(C580, customers!$A$1:$C$1001,3,FALSE)=0, "", VLOOKUP(C580, customers!$A$1:$C$1001,3,FALSE))</f>
        <v>tzanettig2@gravatar.com</v>
      </c>
      <c r="H580" s="2" t="str">
        <f>VLOOKUP(C580,customers!$A:$G, 7, 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VLOOKUP(C581,customers!$A$1:$B$1001, 2, FALSE)</f>
        <v>Tymon Zanetti</v>
      </c>
      <c r="G581" s="2" t="str">
        <f>IF(VLOOKUP(C581, customers!$A$1:$C$1001,3,FALSE)=0, "", VLOOKUP(C581, customers!$A$1:$C$1001,3,FALSE))</f>
        <v>tzanettig2@gravatar.com</v>
      </c>
      <c r="H581" s="2" t="str">
        <f>VLOOKUP(C581,customers!$A:$G, 7, 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VLOOKUP(C582,customers!$A$1:$B$1001, 2, FALSE)</f>
        <v>Reinaldos Kirtley</v>
      </c>
      <c r="G582" s="2" t="str">
        <f>IF(VLOOKUP(C582, customers!$A$1:$C$1001,3,FALSE)=0, "", VLOOKUP(C582, customers!$A$1:$C$1001,3,FALSE))</f>
        <v>rkirtleyg4@hatena.ne.jp</v>
      </c>
      <c r="H582" s="2" t="str">
        <f>VLOOKUP(C582,customers!$A:$G, 7, 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VLOOKUP(C583,customers!$A$1:$B$1001, 2, FALSE)</f>
        <v>Carney Clemencet</v>
      </c>
      <c r="G583" s="2" t="str">
        <f>IF(VLOOKUP(C583, customers!$A$1:$C$1001,3,FALSE)=0, "", VLOOKUP(C583, customers!$A$1:$C$1001,3,FALSE))</f>
        <v>cclemencetg5@weather.com</v>
      </c>
      <c r="H583" s="2" t="str">
        <f>VLOOKUP(C583,customers!$A:$G, 7, 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VLOOKUP(C584,customers!$A$1:$B$1001, 2, FALSE)</f>
        <v>Russell Donet</v>
      </c>
      <c r="G584" s="2" t="str">
        <f>IF(VLOOKUP(C584, customers!$A$1:$C$1001,3,FALSE)=0, "", VLOOKUP(C584, customers!$A$1:$C$1001,3,FALSE))</f>
        <v>rdonetg6@oakley.com</v>
      </c>
      <c r="H584" s="2" t="str">
        <f>VLOOKUP(C584,customers!$A:$G, 7, 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VLOOKUP(C585,customers!$A$1:$B$1001, 2, FALSE)</f>
        <v>Sidney Gawen</v>
      </c>
      <c r="G585" s="2" t="str">
        <f>IF(VLOOKUP(C585, customers!$A$1:$C$1001,3,FALSE)=0, "", VLOOKUP(C585, customers!$A$1:$C$1001,3,FALSE))</f>
        <v>sgaweng7@creativecommons.org</v>
      </c>
      <c r="H585" s="2" t="str">
        <f>VLOOKUP(C585,customers!$A:$G, 7, 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VLOOKUP(C586,customers!$A$1:$B$1001, 2, FALSE)</f>
        <v>Rickey Readie</v>
      </c>
      <c r="G586" s="2" t="str">
        <f>IF(VLOOKUP(C586, customers!$A$1:$C$1001,3,FALSE)=0, "", VLOOKUP(C586, customers!$A$1:$C$1001,3,FALSE))</f>
        <v>rreadieg8@guardian.co.uk</v>
      </c>
      <c r="H586" s="2" t="str">
        <f>VLOOKUP(C586,customers!$A:$G, 7, 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VLOOKUP(C587,customers!$A$1:$B$1001, 2, FALSE)</f>
        <v>Cody Verissimo</v>
      </c>
      <c r="G587" s="2" t="str">
        <f>IF(VLOOKUP(C587, customers!$A$1:$C$1001,3,FALSE)=0, "", VLOOKUP(C587, customers!$A$1:$C$1001,3,FALSE))</f>
        <v>cverissimogh@theglobeandmail.com</v>
      </c>
      <c r="H587" s="2" t="str">
        <f>VLOOKUP(C587,customers!$A:$G, 7, 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VLOOKUP(C588,customers!$A$1:$B$1001, 2, FALSE)</f>
        <v>Zilvia Claisse</v>
      </c>
      <c r="G588" s="2" t="str">
        <f>IF(VLOOKUP(C588, customers!$A$1:$C$1001,3,FALSE)=0, "", VLOOKUP(C588, customers!$A$1:$C$1001,3,FALSE))</f>
        <v/>
      </c>
      <c r="H588" s="2" t="str">
        <f>VLOOKUP(C588,customers!$A:$G, 7, 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VLOOKUP(C589,customers!$A$1:$B$1001, 2, FALSE)</f>
        <v>Bar O' Mahony</v>
      </c>
      <c r="G589" s="2" t="str">
        <f>IF(VLOOKUP(C589, customers!$A$1:$C$1001,3,FALSE)=0, "", VLOOKUP(C589, customers!$A$1:$C$1001,3,FALSE))</f>
        <v>bogb@elpais.com</v>
      </c>
      <c r="H589" s="2" t="str">
        <f>VLOOKUP(C589,customers!$A:$G, 7, 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VLOOKUP(C590,customers!$A$1:$B$1001, 2, FALSE)</f>
        <v>Valenka Stansbury</v>
      </c>
      <c r="G590" s="2" t="str">
        <f>IF(VLOOKUP(C590, customers!$A$1:$C$1001,3,FALSE)=0, "", VLOOKUP(C590, customers!$A$1:$C$1001,3,FALSE))</f>
        <v>vstansburygc@unblog.fr</v>
      </c>
      <c r="H590" s="2" t="str">
        <f>VLOOKUP(C590,customers!$A:$G, 7, 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VLOOKUP(C591,customers!$A$1:$B$1001, 2, FALSE)</f>
        <v>Daniel Heinonen</v>
      </c>
      <c r="G591" s="2" t="str">
        <f>IF(VLOOKUP(C591, customers!$A$1:$C$1001,3,FALSE)=0, "", VLOOKUP(C591, customers!$A$1:$C$1001,3,FALSE))</f>
        <v>dheinonengd@printfriendly.com</v>
      </c>
      <c r="H591" s="2" t="str">
        <f>VLOOKUP(C591,customers!$A:$G, 7, 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VLOOKUP(C592,customers!$A$1:$B$1001, 2, FALSE)</f>
        <v>Jewelle Shenton</v>
      </c>
      <c r="G592" s="2" t="str">
        <f>IF(VLOOKUP(C592, customers!$A$1:$C$1001,3,FALSE)=0, "", VLOOKUP(C592, customers!$A$1:$C$1001,3,FALSE))</f>
        <v>jshentonge@google.com.hk</v>
      </c>
      <c r="H592" s="2" t="str">
        <f>VLOOKUP(C592,customers!$A:$G, 7, 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VLOOKUP(C593,customers!$A$1:$B$1001, 2, FALSE)</f>
        <v>Jennifer Wilkisson</v>
      </c>
      <c r="G593" s="2" t="str">
        <f>IF(VLOOKUP(C593, customers!$A$1:$C$1001,3,FALSE)=0, "", VLOOKUP(C593, customers!$A$1:$C$1001,3,FALSE))</f>
        <v>jwilkissongf@nba.com</v>
      </c>
      <c r="H593" s="2" t="str">
        <f>VLOOKUP(C593,customers!$A:$G, 7, 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VLOOKUP(C594,customers!$A$1:$B$1001, 2, FALSE)</f>
        <v>Kylie Mowat</v>
      </c>
      <c r="G594" s="2" t="str">
        <f>IF(VLOOKUP(C594, customers!$A$1:$C$1001,3,FALSE)=0, "", VLOOKUP(C594, customers!$A$1:$C$1001,3,FALSE))</f>
        <v/>
      </c>
      <c r="H594" s="2" t="str">
        <f>VLOOKUP(C594,customers!$A:$G, 7, 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VLOOKUP(C595,customers!$A$1:$B$1001, 2, FALSE)</f>
        <v>Cody Verissimo</v>
      </c>
      <c r="G595" s="2" t="str">
        <f>IF(VLOOKUP(C595, customers!$A$1:$C$1001,3,FALSE)=0, "", VLOOKUP(C595, customers!$A$1:$C$1001,3,FALSE))</f>
        <v>cverissimogh@theglobeandmail.com</v>
      </c>
      <c r="H595" s="2" t="str">
        <f>VLOOKUP(C595,customers!$A:$G, 7, 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VLOOKUP(C596,customers!$A$1:$B$1001, 2, FALSE)</f>
        <v>Gabriel Starcks</v>
      </c>
      <c r="G596" s="2" t="str">
        <f>IF(VLOOKUP(C596, customers!$A$1:$C$1001,3,FALSE)=0, "", VLOOKUP(C596, customers!$A$1:$C$1001,3,FALSE))</f>
        <v>gstarcksgi@abc.net.au</v>
      </c>
      <c r="H596" s="2" t="str">
        <f>VLOOKUP(C596,customers!$A:$G, 7, 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VLOOKUP(C597,customers!$A$1:$B$1001, 2, FALSE)</f>
        <v>Darby Dummer</v>
      </c>
      <c r="G597" s="2" t="str">
        <f>IF(VLOOKUP(C597, customers!$A$1:$C$1001,3,FALSE)=0, "", VLOOKUP(C597, customers!$A$1:$C$1001,3,FALSE))</f>
        <v/>
      </c>
      <c r="H597" s="2" t="str">
        <f>VLOOKUP(C597,customers!$A:$G, 7, 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VLOOKUP(C598,customers!$A$1:$B$1001, 2, FALSE)</f>
        <v>Kienan Scholard</v>
      </c>
      <c r="G598" s="2" t="str">
        <f>IF(VLOOKUP(C598, customers!$A$1:$C$1001,3,FALSE)=0, "", VLOOKUP(C598, customers!$A$1:$C$1001,3,FALSE))</f>
        <v>kscholardgk@sbwire.com</v>
      </c>
      <c r="H598" s="2" t="str">
        <f>VLOOKUP(C598,customers!$A:$G, 7, 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VLOOKUP(C599,customers!$A$1:$B$1001, 2, FALSE)</f>
        <v>Bo Kindley</v>
      </c>
      <c r="G599" s="2" t="str">
        <f>IF(VLOOKUP(C599, customers!$A$1:$C$1001,3,FALSE)=0, "", VLOOKUP(C599, customers!$A$1:$C$1001,3,FALSE))</f>
        <v>bkindleygl@wikimedia.org</v>
      </c>
      <c r="H599" s="2" t="str">
        <f>VLOOKUP(C599,customers!$A:$G, 7, 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VLOOKUP(C600,customers!$A$1:$B$1001, 2, FALSE)</f>
        <v>Krissie Hammett</v>
      </c>
      <c r="G600" s="2" t="str">
        <f>IF(VLOOKUP(C600, customers!$A$1:$C$1001,3,FALSE)=0, "", VLOOKUP(C600, customers!$A$1:$C$1001,3,FALSE))</f>
        <v>khammettgm@dmoz.org</v>
      </c>
      <c r="H600" s="2" t="str">
        <f>VLOOKUP(C600,customers!$A:$G, 7, 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VLOOKUP(C601,customers!$A$1:$B$1001, 2, FALSE)</f>
        <v>Alisha Hulburt</v>
      </c>
      <c r="G601" s="2" t="str">
        <f>IF(VLOOKUP(C601, customers!$A$1:$C$1001,3,FALSE)=0, "", VLOOKUP(C601, customers!$A$1:$C$1001,3,FALSE))</f>
        <v>ahulburtgn@fda.gov</v>
      </c>
      <c r="H601" s="2" t="str">
        <f>VLOOKUP(C601,customers!$A:$G, 7, 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VLOOKUP(C602,customers!$A$1:$B$1001, 2, FALSE)</f>
        <v>Peyter Lauritzen</v>
      </c>
      <c r="G602" s="2" t="str">
        <f>IF(VLOOKUP(C602, customers!$A$1:$C$1001,3,FALSE)=0, "", VLOOKUP(C602, customers!$A$1:$C$1001,3,FALSE))</f>
        <v>plauritzengo@photobucket.com</v>
      </c>
      <c r="H602" s="2" t="str">
        <f>VLOOKUP(C602,customers!$A:$G, 7, 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VLOOKUP(C603,customers!$A$1:$B$1001, 2, FALSE)</f>
        <v>Aurelia Burgwin</v>
      </c>
      <c r="G603" s="2" t="str">
        <f>IF(VLOOKUP(C603, customers!$A$1:$C$1001,3,FALSE)=0, "", VLOOKUP(C603, customers!$A$1:$C$1001,3,FALSE))</f>
        <v>aburgwingp@redcross.org</v>
      </c>
      <c r="H603" s="2" t="str">
        <f>VLOOKUP(C603,customers!$A:$G, 7, 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VLOOKUP(C604,customers!$A$1:$B$1001, 2, FALSE)</f>
        <v>Emalee Rolin</v>
      </c>
      <c r="G604" s="2" t="str">
        <f>IF(VLOOKUP(C604, customers!$A$1:$C$1001,3,FALSE)=0, "", VLOOKUP(C604, customers!$A$1:$C$1001,3,FALSE))</f>
        <v>erolingq@google.fr</v>
      </c>
      <c r="H604" s="2" t="str">
        <f>VLOOKUP(C604,customers!$A:$G, 7, 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VLOOKUP(C605,customers!$A$1:$B$1001, 2, FALSE)</f>
        <v>Donavon Fowle</v>
      </c>
      <c r="G605" s="2" t="str">
        <f>IF(VLOOKUP(C605, customers!$A$1:$C$1001,3,FALSE)=0, "", VLOOKUP(C605, customers!$A$1:$C$1001,3,FALSE))</f>
        <v>dfowlegr@epa.gov</v>
      </c>
      <c r="H605" s="2" t="str">
        <f>VLOOKUP(C605,customers!$A:$G, 7, 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VLOOKUP(C606,customers!$A$1:$B$1001, 2, FALSE)</f>
        <v>Jorge Bettison</v>
      </c>
      <c r="G606" s="2" t="str">
        <f>IF(VLOOKUP(C606, customers!$A$1:$C$1001,3,FALSE)=0, "", VLOOKUP(C606, customers!$A$1:$C$1001,3,FALSE))</f>
        <v/>
      </c>
      <c r="H606" s="2" t="str">
        <f>VLOOKUP(C606,customers!$A:$G, 7, 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VLOOKUP(C607,customers!$A$1:$B$1001, 2, FALSE)</f>
        <v>Wang Powlesland</v>
      </c>
      <c r="G607" s="2" t="str">
        <f>IF(VLOOKUP(C607, customers!$A$1:$C$1001,3,FALSE)=0, "", VLOOKUP(C607, customers!$A$1:$C$1001,3,FALSE))</f>
        <v>wpowleslandgt@soundcloud.com</v>
      </c>
      <c r="H607" s="2" t="str">
        <f>VLOOKUP(C607,customers!$A:$G, 7, 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VLOOKUP(C608,customers!$A$1:$B$1001, 2, FALSE)</f>
        <v>Cody Verissimo</v>
      </c>
      <c r="G608" s="2" t="str">
        <f>IF(VLOOKUP(C608, customers!$A$1:$C$1001,3,FALSE)=0, "", VLOOKUP(C608, customers!$A$1:$C$1001,3,FALSE))</f>
        <v>cverissimogh@theglobeandmail.com</v>
      </c>
      <c r="H608" s="2" t="str">
        <f>VLOOKUP(C608,customers!$A:$G, 7, 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VLOOKUP(C609,customers!$A$1:$B$1001, 2, FALSE)</f>
        <v>Laurence Ellingham</v>
      </c>
      <c r="G609" s="2" t="str">
        <f>IF(VLOOKUP(C609, customers!$A$1:$C$1001,3,FALSE)=0, "", VLOOKUP(C609, customers!$A$1:$C$1001,3,FALSE))</f>
        <v>lellinghamgv@sciencedaily.com</v>
      </c>
      <c r="H609" s="2" t="str">
        <f>VLOOKUP(C609,customers!$A:$G, 7, 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VLOOKUP(C610,customers!$A$1:$B$1001, 2, FALSE)</f>
        <v>Billy Neiland</v>
      </c>
      <c r="G610" s="2" t="str">
        <f>IF(VLOOKUP(C610, customers!$A$1:$C$1001,3,FALSE)=0, "", VLOOKUP(C610, customers!$A$1:$C$1001,3,FALSE))</f>
        <v/>
      </c>
      <c r="H610" s="2" t="str">
        <f>VLOOKUP(C610,customers!$A:$G, 7, 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VLOOKUP(C611,customers!$A$1:$B$1001, 2, FALSE)</f>
        <v>Ancell Fendt</v>
      </c>
      <c r="G611" s="2" t="str">
        <f>IF(VLOOKUP(C611, customers!$A$1:$C$1001,3,FALSE)=0, "", VLOOKUP(C611, customers!$A$1:$C$1001,3,FALSE))</f>
        <v>afendtgx@forbes.com</v>
      </c>
      <c r="H611" s="2" t="str">
        <f>VLOOKUP(C611,customers!$A:$G, 7, 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VLOOKUP(C612,customers!$A$1:$B$1001, 2, FALSE)</f>
        <v>Angelia Cleyburn</v>
      </c>
      <c r="G612" s="2" t="str">
        <f>IF(VLOOKUP(C612, customers!$A$1:$C$1001,3,FALSE)=0, "", VLOOKUP(C612, customers!$A$1:$C$1001,3,FALSE))</f>
        <v>acleyburngy@lycos.com</v>
      </c>
      <c r="H612" s="2" t="str">
        <f>VLOOKUP(C612,customers!$A:$G, 7, 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VLOOKUP(C613,customers!$A$1:$B$1001, 2, FALSE)</f>
        <v>Temple Castiglione</v>
      </c>
      <c r="G613" s="2" t="str">
        <f>IF(VLOOKUP(C613, customers!$A$1:$C$1001,3,FALSE)=0, "", VLOOKUP(C613, customers!$A$1:$C$1001,3,FALSE))</f>
        <v>tcastiglionegz@xing.com</v>
      </c>
      <c r="H613" s="2" t="str">
        <f>VLOOKUP(C613,customers!$A:$G, 7, 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VLOOKUP(C614,customers!$A$1:$B$1001, 2, FALSE)</f>
        <v>Betti Lacasa</v>
      </c>
      <c r="G614" s="2" t="str">
        <f>IF(VLOOKUP(C614, customers!$A$1:$C$1001,3,FALSE)=0, "", VLOOKUP(C614, customers!$A$1:$C$1001,3,FALSE))</f>
        <v/>
      </c>
      <c r="H614" s="2" t="str">
        <f>VLOOKUP(C614,customers!$A:$G, 7, 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VLOOKUP(C615,customers!$A$1:$B$1001, 2, FALSE)</f>
        <v>Gunilla Lynch</v>
      </c>
      <c r="G615" s="2" t="str">
        <f>IF(VLOOKUP(C615, customers!$A$1:$C$1001,3,FALSE)=0, "", VLOOKUP(C615, customers!$A$1:$C$1001,3,FALSE))</f>
        <v/>
      </c>
      <c r="H615" s="2" t="str">
        <f>VLOOKUP(C615,customers!$A:$G, 7, 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VLOOKUP(C616,customers!$A$1:$B$1001, 2, FALSE)</f>
        <v>Cody Verissimo</v>
      </c>
      <c r="G616" s="2" t="str">
        <f>IF(VLOOKUP(C616, customers!$A$1:$C$1001,3,FALSE)=0, "", VLOOKUP(C616, customers!$A$1:$C$1001,3,FALSE))</f>
        <v>cverissimogh@theglobeandmail.com</v>
      </c>
      <c r="H616" s="2" t="str">
        <f>VLOOKUP(C616,customers!$A:$G, 7, 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VLOOKUP(C617,customers!$A$1:$B$1001, 2, FALSE)</f>
        <v>Shay Couronne</v>
      </c>
      <c r="G617" s="2" t="str">
        <f>IF(VLOOKUP(C617, customers!$A$1:$C$1001,3,FALSE)=0, "", VLOOKUP(C617, customers!$A$1:$C$1001,3,FALSE))</f>
        <v>scouronneh3@mozilla.org</v>
      </c>
      <c r="H617" s="2" t="str">
        <f>VLOOKUP(C617,customers!$A:$G, 7, 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VLOOKUP(C618,customers!$A$1:$B$1001, 2, FALSE)</f>
        <v>Linus Flippelli</v>
      </c>
      <c r="G618" s="2" t="str">
        <f>IF(VLOOKUP(C618, customers!$A$1:$C$1001,3,FALSE)=0, "", VLOOKUP(C618, customers!$A$1:$C$1001,3,FALSE))</f>
        <v>lflippellih4@github.io</v>
      </c>
      <c r="H618" s="2" t="str">
        <f>VLOOKUP(C618,customers!$A:$G, 7, 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VLOOKUP(C619,customers!$A$1:$B$1001, 2, FALSE)</f>
        <v>Rachelle Elizabeth</v>
      </c>
      <c r="G619" s="2" t="str">
        <f>IF(VLOOKUP(C619, customers!$A$1:$C$1001,3,FALSE)=0, "", VLOOKUP(C619, customers!$A$1:$C$1001,3,FALSE))</f>
        <v>relizabethh5@live.com</v>
      </c>
      <c r="H619" s="2" t="str">
        <f>VLOOKUP(C619,customers!$A:$G, 7, 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VLOOKUP(C620,customers!$A$1:$B$1001, 2, FALSE)</f>
        <v>Innis Renhard</v>
      </c>
      <c r="G620" s="2" t="str">
        <f>IF(VLOOKUP(C620, customers!$A$1:$C$1001,3,FALSE)=0, "", VLOOKUP(C620, customers!$A$1:$C$1001,3,FALSE))</f>
        <v>irenhardh6@i2i.jp</v>
      </c>
      <c r="H620" s="2" t="str">
        <f>VLOOKUP(C620,customers!$A:$G, 7, 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VLOOKUP(C621,customers!$A$1:$B$1001, 2, FALSE)</f>
        <v>Winne Roche</v>
      </c>
      <c r="G621" s="2" t="str">
        <f>IF(VLOOKUP(C621, customers!$A$1:$C$1001,3,FALSE)=0, "", VLOOKUP(C621, customers!$A$1:$C$1001,3,FALSE))</f>
        <v>wrocheh7@xinhuanet.com</v>
      </c>
      <c r="H621" s="2" t="str">
        <f>VLOOKUP(C621,customers!$A:$G, 7, 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VLOOKUP(C622,customers!$A$1:$B$1001, 2, FALSE)</f>
        <v>Linn Alaway</v>
      </c>
      <c r="G622" s="2" t="str">
        <f>IF(VLOOKUP(C622, customers!$A$1:$C$1001,3,FALSE)=0, "", VLOOKUP(C622, customers!$A$1:$C$1001,3,FALSE))</f>
        <v>lalawayhh@weather.com</v>
      </c>
      <c r="H622" s="2" t="str">
        <f>VLOOKUP(C622,customers!$A:$G, 7, 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VLOOKUP(C623,customers!$A$1:$B$1001, 2, FALSE)</f>
        <v>Cordy Odgaard</v>
      </c>
      <c r="G623" s="2" t="str">
        <f>IF(VLOOKUP(C623, customers!$A$1:$C$1001,3,FALSE)=0, "", VLOOKUP(C623, customers!$A$1:$C$1001,3,FALSE))</f>
        <v>codgaardh9@nsw.gov.au</v>
      </c>
      <c r="H623" s="2" t="str">
        <f>VLOOKUP(C623,customers!$A:$G, 7, 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VLOOKUP(C624,customers!$A$1:$B$1001, 2, FALSE)</f>
        <v>Bertine Byrd</v>
      </c>
      <c r="G624" s="2" t="str">
        <f>IF(VLOOKUP(C624, customers!$A$1:$C$1001,3,FALSE)=0, "", VLOOKUP(C624, customers!$A$1:$C$1001,3,FALSE))</f>
        <v>bbyrdha@4shared.com</v>
      </c>
      <c r="H624" s="2" t="str">
        <f>VLOOKUP(C624,customers!$A:$G, 7, 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VLOOKUP(C625,customers!$A$1:$B$1001, 2, FALSE)</f>
        <v>Nelie Garnson</v>
      </c>
      <c r="G625" s="2" t="str">
        <f>IF(VLOOKUP(C625, customers!$A$1:$C$1001,3,FALSE)=0, "", VLOOKUP(C625, customers!$A$1:$C$1001,3,FALSE))</f>
        <v/>
      </c>
      <c r="H625" s="2" t="str">
        <f>VLOOKUP(C625,customers!$A:$G, 7, 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VLOOKUP(C626,customers!$A$1:$B$1001, 2, FALSE)</f>
        <v>Dianne Chardin</v>
      </c>
      <c r="G626" s="2" t="str">
        <f>IF(VLOOKUP(C626, customers!$A$1:$C$1001,3,FALSE)=0, "", VLOOKUP(C626, customers!$A$1:$C$1001,3,FALSE))</f>
        <v>dchardinhc@nhs.uk</v>
      </c>
      <c r="H626" s="2" t="str">
        <f>VLOOKUP(C626,customers!$A:$G, 7, 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VLOOKUP(C627,customers!$A$1:$B$1001, 2, FALSE)</f>
        <v>Hailee Radbone</v>
      </c>
      <c r="G627" s="2" t="str">
        <f>IF(VLOOKUP(C627, customers!$A$1:$C$1001,3,FALSE)=0, "", VLOOKUP(C627, customers!$A$1:$C$1001,3,FALSE))</f>
        <v>hradbonehd@newsvine.com</v>
      </c>
      <c r="H627" s="2" t="str">
        <f>VLOOKUP(C627,customers!$A:$G, 7, 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VLOOKUP(C628,customers!$A$1:$B$1001, 2, FALSE)</f>
        <v>Wallis Bernth</v>
      </c>
      <c r="G628" s="2" t="str">
        <f>IF(VLOOKUP(C628, customers!$A$1:$C$1001,3,FALSE)=0, "", VLOOKUP(C628, customers!$A$1:$C$1001,3,FALSE))</f>
        <v>wbernthhe@miitbeian.gov.cn</v>
      </c>
      <c r="H628" s="2" t="str">
        <f>VLOOKUP(C628,customers!$A:$G, 7, 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VLOOKUP(C629,customers!$A$1:$B$1001, 2, FALSE)</f>
        <v>Byron Acarson</v>
      </c>
      <c r="G629" s="2" t="str">
        <f>IF(VLOOKUP(C629, customers!$A$1:$C$1001,3,FALSE)=0, "", VLOOKUP(C629, customers!$A$1:$C$1001,3,FALSE))</f>
        <v>bacarsonhf@cnn.com</v>
      </c>
      <c r="H629" s="2" t="str">
        <f>VLOOKUP(C629,customers!$A:$G, 7, 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VLOOKUP(C630,customers!$A$1:$B$1001, 2, FALSE)</f>
        <v>Faunie Brigham</v>
      </c>
      <c r="G630" s="2" t="str">
        <f>IF(VLOOKUP(C630, customers!$A$1:$C$1001,3,FALSE)=0, "", VLOOKUP(C630, customers!$A$1:$C$1001,3,FALSE))</f>
        <v>fbrighamhg@blog.com</v>
      </c>
      <c r="H630" s="2" t="str">
        <f>VLOOKUP(C630,customers!$A:$G, 7, 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VLOOKUP(C631,customers!$A$1:$B$1001, 2, FALSE)</f>
        <v>Faunie Brigham</v>
      </c>
      <c r="G631" s="2" t="str">
        <f>IF(VLOOKUP(C631, customers!$A$1:$C$1001,3,FALSE)=0, "", VLOOKUP(C631, customers!$A$1:$C$1001,3,FALSE))</f>
        <v>fbrighamhg@blog.com</v>
      </c>
      <c r="H631" s="2" t="str">
        <f>VLOOKUP(C631,customers!$A:$G, 7, 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VLOOKUP(C632,customers!$A$1:$B$1001, 2, FALSE)</f>
        <v>Faunie Brigham</v>
      </c>
      <c r="G632" s="2" t="str">
        <f>IF(VLOOKUP(C632, customers!$A$1:$C$1001,3,FALSE)=0, "", VLOOKUP(C632, customers!$A$1:$C$1001,3,FALSE))</f>
        <v>fbrighamhg@blog.com</v>
      </c>
      <c r="H632" s="2" t="str">
        <f>VLOOKUP(C632,customers!$A:$G, 7, 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VLOOKUP(C633,customers!$A$1:$B$1001, 2, FALSE)</f>
        <v>Faunie Brigham</v>
      </c>
      <c r="G633" s="2" t="str">
        <f>IF(VLOOKUP(C633, customers!$A$1:$C$1001,3,FALSE)=0, "", VLOOKUP(C633, customers!$A$1:$C$1001,3,FALSE))</f>
        <v>fbrighamhg@blog.com</v>
      </c>
      <c r="H633" s="2" t="str">
        <f>VLOOKUP(C633,customers!$A:$G, 7, 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VLOOKUP(C634,customers!$A$1:$B$1001, 2, FALSE)</f>
        <v>Marjorie Yoxen</v>
      </c>
      <c r="G634" s="2" t="str">
        <f>IF(VLOOKUP(C634, customers!$A$1:$C$1001,3,FALSE)=0, "", VLOOKUP(C634, customers!$A$1:$C$1001,3,FALSE))</f>
        <v>myoxenhk@google.com</v>
      </c>
      <c r="H634" s="2" t="str">
        <f>VLOOKUP(C634,customers!$A:$G, 7, 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VLOOKUP(C635,customers!$A$1:$B$1001, 2, FALSE)</f>
        <v>Gaspar McGavin</v>
      </c>
      <c r="G635" s="2" t="str">
        <f>IF(VLOOKUP(C635, customers!$A$1:$C$1001,3,FALSE)=0, "", VLOOKUP(C635, customers!$A$1:$C$1001,3,FALSE))</f>
        <v>gmcgavinhl@histats.com</v>
      </c>
      <c r="H635" s="2" t="str">
        <f>VLOOKUP(C635,customers!$A:$G, 7, 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VLOOKUP(C636,customers!$A$1:$B$1001, 2, FALSE)</f>
        <v>Lindy Uttermare</v>
      </c>
      <c r="G636" s="2" t="str">
        <f>IF(VLOOKUP(C636, customers!$A$1:$C$1001,3,FALSE)=0, "", VLOOKUP(C636, customers!$A$1:$C$1001,3,FALSE))</f>
        <v>luttermarehm@engadget.com</v>
      </c>
      <c r="H636" s="2" t="str">
        <f>VLOOKUP(C636,customers!$A:$G, 7, 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VLOOKUP(C637,customers!$A$1:$B$1001, 2, FALSE)</f>
        <v>Eal D'Ambrogio</v>
      </c>
      <c r="G637" s="2" t="str">
        <f>IF(VLOOKUP(C637, customers!$A$1:$C$1001,3,FALSE)=0, "", VLOOKUP(C637, customers!$A$1:$C$1001,3,FALSE))</f>
        <v>edambrogiohn@techcrunch.com</v>
      </c>
      <c r="H637" s="2" t="str">
        <f>VLOOKUP(C637,customers!$A:$G, 7, 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VLOOKUP(C638,customers!$A$1:$B$1001, 2, FALSE)</f>
        <v>Carolee Winchcombe</v>
      </c>
      <c r="G638" s="2" t="str">
        <f>IF(VLOOKUP(C638, customers!$A$1:$C$1001,3,FALSE)=0, "", VLOOKUP(C638, customers!$A$1:$C$1001,3,FALSE))</f>
        <v>cwinchcombeho@jiathis.com</v>
      </c>
      <c r="H638" s="2" t="str">
        <f>VLOOKUP(C638,customers!$A:$G, 7, 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VLOOKUP(C639,customers!$A$1:$B$1001, 2, FALSE)</f>
        <v>Benedikta Paumier</v>
      </c>
      <c r="G639" s="2" t="str">
        <f>IF(VLOOKUP(C639, customers!$A$1:$C$1001,3,FALSE)=0, "", VLOOKUP(C639, customers!$A$1:$C$1001,3,FALSE))</f>
        <v>bpaumierhp@umn.edu</v>
      </c>
      <c r="H639" s="2" t="str">
        <f>VLOOKUP(C639,customers!$A:$G, 7, 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VLOOKUP(C640,customers!$A$1:$B$1001, 2, FALSE)</f>
        <v>Neville Piatto</v>
      </c>
      <c r="G640" s="2" t="str">
        <f>IF(VLOOKUP(C640, customers!$A$1:$C$1001,3,FALSE)=0, "", VLOOKUP(C640, customers!$A$1:$C$1001,3,FALSE))</f>
        <v/>
      </c>
      <c r="H640" s="2" t="str">
        <f>VLOOKUP(C640,customers!$A:$G, 7, 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VLOOKUP(C641,customers!$A$1:$B$1001, 2, FALSE)</f>
        <v>Jeno Capey</v>
      </c>
      <c r="G641" s="2" t="str">
        <f>IF(VLOOKUP(C641, customers!$A$1:$C$1001,3,FALSE)=0, "", VLOOKUP(C641, customers!$A$1:$C$1001,3,FALSE))</f>
        <v>jcapeyhr@bravesites.com</v>
      </c>
      <c r="H641" s="2" t="str">
        <f>VLOOKUP(C641,customers!$A:$G, 7, 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VLOOKUP(C642,customers!$A$1:$B$1001, 2, FALSE)</f>
        <v>Tuckie Mathonnet</v>
      </c>
      <c r="G642" s="2" t="str">
        <f>IF(VLOOKUP(C642, customers!$A$1:$C$1001,3,FALSE)=0, "", VLOOKUP(C642, customers!$A$1:$C$1001,3,FALSE))</f>
        <v>tmathonneti0@google.co.jp</v>
      </c>
      <c r="H642" s="2" t="str">
        <f>VLOOKUP(C642,customers!$A:$G, 7, 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VLOOKUP(C643,customers!$A$1:$B$1001, 2, FALSE)</f>
        <v>Yardley Basill</v>
      </c>
      <c r="G643" s="2" t="str">
        <f>IF(VLOOKUP(C643, customers!$A$1:$C$1001,3,FALSE)=0, "", VLOOKUP(C643, customers!$A$1:$C$1001,3,FALSE))</f>
        <v>ybasillht@theguardian.com</v>
      </c>
      <c r="H643" s="2" t="str">
        <f>VLOOKUP(C643,customers!$A:$G, 7, 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 * E643</f>
        <v>35.849999999999994</v>
      </c>
      <c r="N643" t="str">
        <f t="shared" ref="N643:N706" si="31">IF(I643="Rob","Robusta",IF(I643="Exc","Excelsa",IF(I643="Ara","Arabica",IF(I643="Lib","Liberica",""))))</f>
        <v>Robusta</v>
      </c>
      <c r="O643" t="str">
        <f t="shared" ref="O643:O706" si="32">IF(J643="M","Medium",IF(J643="L", "Light", IF(J643="D", "Dark", "")))</f>
        <v>Light</v>
      </c>
      <c r="P643" t="str">
        <f>VLOOKUP(Orders[[#This Row],[Customer ID]],customers!$A$1:$I$1001,9,FALSE)</f>
        <v>Yes</v>
      </c>
    </row>
    <row r="644" spans="1:16" x14ac:dyDescent="0.3">
      <c r="A644" s="2" t="s">
        <v>4115</v>
      </c>
      <c r="B644" s="3">
        <v>43880</v>
      </c>
      <c r="C644" s="2" t="s">
        <v>4116</v>
      </c>
      <c r="D644" t="s">
        <v>6156</v>
      </c>
      <c r="E644" s="2">
        <v>2</v>
      </c>
      <c r="F644" s="2" t="str">
        <f>VLOOKUP(C644,customers!$A$1:$B$1001, 2, FALSE)</f>
        <v>Maggy Baistow</v>
      </c>
      <c r="G644" s="2" t="str">
        <f>IF(VLOOKUP(C644, customers!$A$1:$C$1001,3,FALSE)=0, "", VLOOKUP(C644, customers!$A$1:$C$1001,3,FALSE))</f>
        <v>mbaistowhu@i2i.jp</v>
      </c>
      <c r="H644" s="2" t="str">
        <f>VLOOKUP(C644,customers!$A:$G, 7, 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VLOOKUP(C645,customers!$A$1:$B$1001, 2, FALSE)</f>
        <v>Courtney Pallant</v>
      </c>
      <c r="G645" s="2" t="str">
        <f>IF(VLOOKUP(C645, customers!$A$1:$C$1001,3,FALSE)=0, "", VLOOKUP(C645, customers!$A$1:$C$1001,3,FALSE))</f>
        <v>cpallanthv@typepad.com</v>
      </c>
      <c r="H645" s="2" t="str">
        <f>VLOOKUP(C645,customers!$A:$G, 7, 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VLOOKUP(C646,customers!$A$1:$B$1001, 2, FALSE)</f>
        <v>Marne Mingey</v>
      </c>
      <c r="G646" s="2" t="str">
        <f>IF(VLOOKUP(C646, customers!$A$1:$C$1001,3,FALSE)=0, "", VLOOKUP(C646, customers!$A$1:$C$1001,3,FALSE))</f>
        <v/>
      </c>
      <c r="H646" s="2" t="str">
        <f>VLOOKUP(C646,customers!$A:$G, 7, 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VLOOKUP(C647,customers!$A$1:$B$1001, 2, FALSE)</f>
        <v>Denny O' Ronan</v>
      </c>
      <c r="G647" s="2" t="str">
        <f>IF(VLOOKUP(C647, customers!$A$1:$C$1001,3,FALSE)=0, "", VLOOKUP(C647, customers!$A$1:$C$1001,3,FALSE))</f>
        <v>dohx@redcross.org</v>
      </c>
      <c r="H647" s="2" t="str">
        <f>VLOOKUP(C647,customers!$A:$G, 7, 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VLOOKUP(C648,customers!$A$1:$B$1001, 2, FALSE)</f>
        <v>Dottie Rallin</v>
      </c>
      <c r="G648" s="2" t="str">
        <f>IF(VLOOKUP(C648, customers!$A$1:$C$1001,3,FALSE)=0, "", VLOOKUP(C648, customers!$A$1:$C$1001,3,FALSE))</f>
        <v>drallinhy@howstuffworks.com</v>
      </c>
      <c r="H648" s="2" t="str">
        <f>VLOOKUP(C648,customers!$A:$G, 7, 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VLOOKUP(C649,customers!$A$1:$B$1001, 2, FALSE)</f>
        <v>Ardith Chill</v>
      </c>
      <c r="G649" s="2" t="str">
        <f>IF(VLOOKUP(C649, customers!$A$1:$C$1001,3,FALSE)=0, "", VLOOKUP(C649, customers!$A$1:$C$1001,3,FALSE))</f>
        <v>achillhz@epa.gov</v>
      </c>
      <c r="H649" s="2" t="str">
        <f>VLOOKUP(C649,customers!$A:$G, 7, 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VLOOKUP(C650,customers!$A$1:$B$1001, 2, FALSE)</f>
        <v>Tuckie Mathonnet</v>
      </c>
      <c r="G650" s="2" t="str">
        <f>IF(VLOOKUP(C650, customers!$A$1:$C$1001,3,FALSE)=0, "", VLOOKUP(C650, customers!$A$1:$C$1001,3,FALSE))</f>
        <v>tmathonneti0@google.co.jp</v>
      </c>
      <c r="H650" s="2" t="str">
        <f>VLOOKUP(C650,customers!$A:$G, 7, 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VLOOKUP(C651,customers!$A$1:$B$1001, 2, FALSE)</f>
        <v>Charmane Denys</v>
      </c>
      <c r="G651" s="2" t="str">
        <f>IF(VLOOKUP(C651, customers!$A$1:$C$1001,3,FALSE)=0, "", VLOOKUP(C651, customers!$A$1:$C$1001,3,FALSE))</f>
        <v>cdenysi1@is.gd</v>
      </c>
      <c r="H651" s="2" t="str">
        <f>VLOOKUP(C651,customers!$A:$G, 7, 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VLOOKUP(C652,customers!$A$1:$B$1001, 2, FALSE)</f>
        <v>Cecily Stebbings</v>
      </c>
      <c r="G652" s="2" t="str">
        <f>IF(VLOOKUP(C652, customers!$A$1:$C$1001,3,FALSE)=0, "", VLOOKUP(C652, customers!$A$1:$C$1001,3,FALSE))</f>
        <v>cstebbingsi2@drupal.org</v>
      </c>
      <c r="H652" s="2" t="str">
        <f>VLOOKUP(C652,customers!$A:$G, 7, 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VLOOKUP(C653,customers!$A$1:$B$1001, 2, FALSE)</f>
        <v>Giana Tonnesen</v>
      </c>
      <c r="G653" s="2" t="str">
        <f>IF(VLOOKUP(C653, customers!$A$1:$C$1001,3,FALSE)=0, "", VLOOKUP(C653, customers!$A$1:$C$1001,3,FALSE))</f>
        <v/>
      </c>
      <c r="H653" s="2" t="str">
        <f>VLOOKUP(C653,customers!$A:$G, 7, 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VLOOKUP(C654,customers!$A$1:$B$1001, 2, FALSE)</f>
        <v>Rhetta Zywicki</v>
      </c>
      <c r="G654" s="2" t="str">
        <f>IF(VLOOKUP(C654, customers!$A$1:$C$1001,3,FALSE)=0, "", VLOOKUP(C654, customers!$A$1:$C$1001,3,FALSE))</f>
        <v>rzywickii4@ifeng.com</v>
      </c>
      <c r="H654" s="2" t="str">
        <f>VLOOKUP(C654,customers!$A:$G, 7, 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VLOOKUP(C655,customers!$A$1:$B$1001, 2, FALSE)</f>
        <v>Almeria Burgett</v>
      </c>
      <c r="G655" s="2" t="str">
        <f>IF(VLOOKUP(C655, customers!$A$1:$C$1001,3,FALSE)=0, "", VLOOKUP(C655, customers!$A$1:$C$1001,3,FALSE))</f>
        <v>aburgetti5@moonfruit.com</v>
      </c>
      <c r="H655" s="2" t="str">
        <f>VLOOKUP(C655,customers!$A:$G, 7, 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VLOOKUP(C656,customers!$A$1:$B$1001, 2, FALSE)</f>
        <v>Marvin Malloy</v>
      </c>
      <c r="G656" s="2" t="str">
        <f>IF(VLOOKUP(C656, customers!$A$1:$C$1001,3,FALSE)=0, "", VLOOKUP(C656, customers!$A$1:$C$1001,3,FALSE))</f>
        <v>mmalloyi6@seattletimes.com</v>
      </c>
      <c r="H656" s="2" t="str">
        <f>VLOOKUP(C656,customers!$A:$G, 7, 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VLOOKUP(C657,customers!$A$1:$B$1001, 2, FALSE)</f>
        <v>Maxim McParland</v>
      </c>
      <c r="G657" s="2" t="str">
        <f>IF(VLOOKUP(C657, customers!$A$1:$C$1001,3,FALSE)=0, "", VLOOKUP(C657, customers!$A$1:$C$1001,3,FALSE))</f>
        <v>mmcparlandi7@w3.org</v>
      </c>
      <c r="H657" s="2" t="str">
        <f>VLOOKUP(C657,customers!$A:$G, 7, 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VLOOKUP(C658,customers!$A$1:$B$1001, 2, FALSE)</f>
        <v>Sylas Jennaroy</v>
      </c>
      <c r="G658" s="2" t="str">
        <f>IF(VLOOKUP(C658, customers!$A$1:$C$1001,3,FALSE)=0, "", VLOOKUP(C658, customers!$A$1:$C$1001,3,FALSE))</f>
        <v>sjennaroyi8@purevolume.com</v>
      </c>
      <c r="H658" s="2" t="str">
        <f>VLOOKUP(C658,customers!$A:$G, 7, 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VLOOKUP(C659,customers!$A$1:$B$1001, 2, FALSE)</f>
        <v>Wren Place</v>
      </c>
      <c r="G659" s="2" t="str">
        <f>IF(VLOOKUP(C659, customers!$A$1:$C$1001,3,FALSE)=0, "", VLOOKUP(C659, customers!$A$1:$C$1001,3,FALSE))</f>
        <v>wplacei9@wsj.com</v>
      </c>
      <c r="H659" s="2" t="str">
        <f>VLOOKUP(C659,customers!$A:$G, 7, 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VLOOKUP(C660,customers!$A$1:$B$1001, 2, FALSE)</f>
        <v>Janella Millett</v>
      </c>
      <c r="G660" s="2" t="str">
        <f>IF(VLOOKUP(C660, customers!$A$1:$C$1001,3,FALSE)=0, "", VLOOKUP(C660, customers!$A$1:$C$1001,3,FALSE))</f>
        <v>jmillettik@addtoany.com</v>
      </c>
      <c r="H660" s="2" t="str">
        <f>VLOOKUP(C660,customers!$A:$G, 7, 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VLOOKUP(C661,customers!$A$1:$B$1001, 2, FALSE)</f>
        <v>Dollie Gadsden</v>
      </c>
      <c r="G661" s="2" t="str">
        <f>IF(VLOOKUP(C661, customers!$A$1:$C$1001,3,FALSE)=0, "", VLOOKUP(C661, customers!$A$1:$C$1001,3,FALSE))</f>
        <v>dgadsdenib@google.com.hk</v>
      </c>
      <c r="H661" s="2" t="str">
        <f>VLOOKUP(C661,customers!$A:$G, 7, 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VLOOKUP(C662,customers!$A$1:$B$1001, 2, FALSE)</f>
        <v>Val Wakelin</v>
      </c>
      <c r="G662" s="2" t="str">
        <f>IF(VLOOKUP(C662, customers!$A$1:$C$1001,3,FALSE)=0, "", VLOOKUP(C662, customers!$A$1:$C$1001,3,FALSE))</f>
        <v>vwakelinic@unesco.org</v>
      </c>
      <c r="H662" s="2" t="str">
        <f>VLOOKUP(C662,customers!$A:$G, 7, 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VLOOKUP(C663,customers!$A$1:$B$1001, 2, FALSE)</f>
        <v>Annie Campsall</v>
      </c>
      <c r="G663" s="2" t="str">
        <f>IF(VLOOKUP(C663, customers!$A$1:$C$1001,3,FALSE)=0, "", VLOOKUP(C663, customers!$A$1:$C$1001,3,FALSE))</f>
        <v>acampsallid@zimbio.com</v>
      </c>
      <c r="H663" s="2" t="str">
        <f>VLOOKUP(C663,customers!$A:$G, 7, 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VLOOKUP(C664,customers!$A$1:$B$1001, 2, FALSE)</f>
        <v>Shermy Moseby</v>
      </c>
      <c r="G664" s="2" t="str">
        <f>IF(VLOOKUP(C664, customers!$A$1:$C$1001,3,FALSE)=0, "", VLOOKUP(C664, customers!$A$1:$C$1001,3,FALSE))</f>
        <v>smosebyie@stanford.edu</v>
      </c>
      <c r="H664" s="2" t="str">
        <f>VLOOKUP(C664,customers!$A:$G, 7, 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VLOOKUP(C665,customers!$A$1:$B$1001, 2, FALSE)</f>
        <v>Corrie Wass</v>
      </c>
      <c r="G665" s="2" t="str">
        <f>IF(VLOOKUP(C665, customers!$A$1:$C$1001,3,FALSE)=0, "", VLOOKUP(C665, customers!$A$1:$C$1001,3,FALSE))</f>
        <v>cwassif@prweb.com</v>
      </c>
      <c r="H665" s="2" t="str">
        <f>VLOOKUP(C665,customers!$A:$G, 7, 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VLOOKUP(C666,customers!$A$1:$B$1001, 2, FALSE)</f>
        <v>Ira Sjostrom</v>
      </c>
      <c r="G666" s="2" t="str">
        <f>IF(VLOOKUP(C666, customers!$A$1:$C$1001,3,FALSE)=0, "", VLOOKUP(C666, customers!$A$1:$C$1001,3,FALSE))</f>
        <v>isjostromig@pbs.org</v>
      </c>
      <c r="H666" s="2" t="str">
        <f>VLOOKUP(C666,customers!$A:$G, 7, 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VLOOKUP(C667,customers!$A$1:$B$1001, 2, FALSE)</f>
        <v>Ira Sjostrom</v>
      </c>
      <c r="G667" s="2" t="str">
        <f>IF(VLOOKUP(C667, customers!$A$1:$C$1001,3,FALSE)=0, "", VLOOKUP(C667, customers!$A$1:$C$1001,3,FALSE))</f>
        <v>isjostromig@pbs.org</v>
      </c>
      <c r="H667" s="2" t="str">
        <f>VLOOKUP(C667,customers!$A:$G, 7, 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VLOOKUP(C668,customers!$A$1:$B$1001, 2, FALSE)</f>
        <v>Jermaine Branchett</v>
      </c>
      <c r="G668" s="2" t="str">
        <f>IF(VLOOKUP(C668, customers!$A$1:$C$1001,3,FALSE)=0, "", VLOOKUP(C668, customers!$A$1:$C$1001,3,FALSE))</f>
        <v>jbranchettii@bravesites.com</v>
      </c>
      <c r="H668" s="2" t="str">
        <f>VLOOKUP(C668,customers!$A:$G, 7, 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VLOOKUP(C669,customers!$A$1:$B$1001, 2, FALSE)</f>
        <v>Nissie Rudland</v>
      </c>
      <c r="G669" s="2" t="str">
        <f>IF(VLOOKUP(C669, customers!$A$1:$C$1001,3,FALSE)=0, "", VLOOKUP(C669, customers!$A$1:$C$1001,3,FALSE))</f>
        <v>nrudlandij@blogs.com</v>
      </c>
      <c r="H669" s="2" t="str">
        <f>VLOOKUP(C669,customers!$A:$G, 7, 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VLOOKUP(C670,customers!$A$1:$B$1001, 2, FALSE)</f>
        <v>Janella Millett</v>
      </c>
      <c r="G670" s="2" t="str">
        <f>IF(VLOOKUP(C670, customers!$A$1:$C$1001,3,FALSE)=0, "", VLOOKUP(C670, customers!$A$1:$C$1001,3,FALSE))</f>
        <v>jmillettik@addtoany.com</v>
      </c>
      <c r="H670" s="2" t="str">
        <f>VLOOKUP(C670,customers!$A:$G, 7, 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VLOOKUP(C671,customers!$A$1:$B$1001, 2, FALSE)</f>
        <v>Ferdie Tourry</v>
      </c>
      <c r="G671" s="2" t="str">
        <f>IF(VLOOKUP(C671, customers!$A$1:$C$1001,3,FALSE)=0, "", VLOOKUP(C671, customers!$A$1:$C$1001,3,FALSE))</f>
        <v>ftourryil@google.de</v>
      </c>
      <c r="H671" s="2" t="str">
        <f>VLOOKUP(C671,customers!$A:$G, 7, 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VLOOKUP(C672,customers!$A$1:$B$1001, 2, FALSE)</f>
        <v>Cecil Weatherall</v>
      </c>
      <c r="G672" s="2" t="str">
        <f>IF(VLOOKUP(C672, customers!$A$1:$C$1001,3,FALSE)=0, "", VLOOKUP(C672, customers!$A$1:$C$1001,3,FALSE))</f>
        <v>cweatherallim@toplist.cz</v>
      </c>
      <c r="H672" s="2" t="str">
        <f>VLOOKUP(C672,customers!$A:$G, 7, 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VLOOKUP(C673,customers!$A$1:$B$1001, 2, FALSE)</f>
        <v>Gale Heindrick</v>
      </c>
      <c r="G673" s="2" t="str">
        <f>IF(VLOOKUP(C673, customers!$A$1:$C$1001,3,FALSE)=0, "", VLOOKUP(C673, customers!$A$1:$C$1001,3,FALSE))</f>
        <v>gheindrickin@usda.gov</v>
      </c>
      <c r="H673" s="2" t="str">
        <f>VLOOKUP(C673,customers!$A:$G, 7, 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VLOOKUP(C674,customers!$A$1:$B$1001, 2, FALSE)</f>
        <v>Layne Imason</v>
      </c>
      <c r="G674" s="2" t="str">
        <f>IF(VLOOKUP(C674, customers!$A$1:$C$1001,3,FALSE)=0, "", VLOOKUP(C674, customers!$A$1:$C$1001,3,FALSE))</f>
        <v>limasonio@discuz.net</v>
      </c>
      <c r="H674" s="2" t="str">
        <f>VLOOKUP(C674,customers!$A:$G, 7, 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VLOOKUP(C675,customers!$A$1:$B$1001, 2, FALSE)</f>
        <v>Hazel Saill</v>
      </c>
      <c r="G675" s="2" t="str">
        <f>IF(VLOOKUP(C675, customers!$A$1:$C$1001,3,FALSE)=0, "", VLOOKUP(C675, customers!$A$1:$C$1001,3,FALSE))</f>
        <v>hsaillip@odnoklassniki.ru</v>
      </c>
      <c r="H675" s="2" t="str">
        <f>VLOOKUP(C675,customers!$A:$G, 7, 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VLOOKUP(C676,customers!$A$1:$B$1001, 2, FALSE)</f>
        <v>Hermann Larvor</v>
      </c>
      <c r="G676" s="2" t="str">
        <f>IF(VLOOKUP(C676, customers!$A$1:$C$1001,3,FALSE)=0, "", VLOOKUP(C676, customers!$A$1:$C$1001,3,FALSE))</f>
        <v>hlarvoriq@last.fm</v>
      </c>
      <c r="H676" s="2" t="str">
        <f>VLOOKUP(C676,customers!$A:$G, 7, 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VLOOKUP(C677,customers!$A$1:$B$1001, 2, FALSE)</f>
        <v>Terri Lyford</v>
      </c>
      <c r="G677" s="2" t="str">
        <f>IF(VLOOKUP(C677, customers!$A$1:$C$1001,3,FALSE)=0, "", VLOOKUP(C677, customers!$A$1:$C$1001,3,FALSE))</f>
        <v/>
      </c>
      <c r="H677" s="2" t="str">
        <f>VLOOKUP(C677,customers!$A:$G, 7, 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VLOOKUP(C678,customers!$A$1:$B$1001, 2, FALSE)</f>
        <v>Gabey Cogan</v>
      </c>
      <c r="G678" s="2" t="str">
        <f>IF(VLOOKUP(C678, customers!$A$1:$C$1001,3,FALSE)=0, "", VLOOKUP(C678, customers!$A$1:$C$1001,3,FALSE))</f>
        <v/>
      </c>
      <c r="H678" s="2" t="str">
        <f>VLOOKUP(C678,customers!$A:$G, 7, 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VLOOKUP(C679,customers!$A$1:$B$1001, 2, FALSE)</f>
        <v>Charin Penwarden</v>
      </c>
      <c r="G679" s="2" t="str">
        <f>IF(VLOOKUP(C679, customers!$A$1:$C$1001,3,FALSE)=0, "", VLOOKUP(C679, customers!$A$1:$C$1001,3,FALSE))</f>
        <v>cpenwardenit@mlb.com</v>
      </c>
      <c r="H679" s="2" t="str">
        <f>VLOOKUP(C679,customers!$A:$G, 7, 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VLOOKUP(C680,customers!$A$1:$B$1001, 2, FALSE)</f>
        <v>Milty Middis</v>
      </c>
      <c r="G680" s="2" t="str">
        <f>IF(VLOOKUP(C680, customers!$A$1:$C$1001,3,FALSE)=0, "", VLOOKUP(C680, customers!$A$1:$C$1001,3,FALSE))</f>
        <v>mmiddisiu@dmoz.org</v>
      </c>
      <c r="H680" s="2" t="str">
        <f>VLOOKUP(C680,customers!$A:$G, 7, 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VLOOKUP(C681,customers!$A$1:$B$1001, 2, FALSE)</f>
        <v>Adrianne Vairow</v>
      </c>
      <c r="G681" s="2" t="str">
        <f>IF(VLOOKUP(C681, customers!$A$1:$C$1001,3,FALSE)=0, "", VLOOKUP(C681, customers!$A$1:$C$1001,3,FALSE))</f>
        <v>avairowiv@studiopress.com</v>
      </c>
      <c r="H681" s="2" t="str">
        <f>VLOOKUP(C681,customers!$A:$G, 7, 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VLOOKUP(C682,customers!$A$1:$B$1001, 2, FALSE)</f>
        <v>Anjanette Goldie</v>
      </c>
      <c r="G682" s="2" t="str">
        <f>IF(VLOOKUP(C682, customers!$A$1:$C$1001,3,FALSE)=0, "", VLOOKUP(C682, customers!$A$1:$C$1001,3,FALSE))</f>
        <v>agoldieiw@goo.gl</v>
      </c>
      <c r="H682" s="2" t="str">
        <f>VLOOKUP(C682,customers!$A:$G, 7, 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VLOOKUP(C683,customers!$A$1:$B$1001, 2, FALSE)</f>
        <v>Nicky Ayris</v>
      </c>
      <c r="G683" s="2" t="str">
        <f>IF(VLOOKUP(C683, customers!$A$1:$C$1001,3,FALSE)=0, "", VLOOKUP(C683, customers!$A$1:$C$1001,3,FALSE))</f>
        <v>nayrisix@t-online.de</v>
      </c>
      <c r="H683" s="2" t="str">
        <f>VLOOKUP(C683,customers!$A:$G, 7, 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VLOOKUP(C684,customers!$A$1:$B$1001, 2, FALSE)</f>
        <v>Laryssa Benediktovich</v>
      </c>
      <c r="G684" s="2" t="str">
        <f>IF(VLOOKUP(C684, customers!$A$1:$C$1001,3,FALSE)=0, "", VLOOKUP(C684, customers!$A$1:$C$1001,3,FALSE))</f>
        <v>lbenediktovichiy@wunderground.com</v>
      </c>
      <c r="H684" s="2" t="str">
        <f>VLOOKUP(C684,customers!$A:$G, 7, 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VLOOKUP(C685,customers!$A$1:$B$1001, 2, FALSE)</f>
        <v>Theo Jacobovitz</v>
      </c>
      <c r="G685" s="2" t="str">
        <f>IF(VLOOKUP(C685, customers!$A$1:$C$1001,3,FALSE)=0, "", VLOOKUP(C685, customers!$A$1:$C$1001,3,FALSE))</f>
        <v>tjacobovitziz@cbc.ca</v>
      </c>
      <c r="H685" s="2" t="str">
        <f>VLOOKUP(C685,customers!$A:$G, 7, 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VLOOKUP(C686,customers!$A$1:$B$1001, 2, FALSE)</f>
        <v>Becca Ableson</v>
      </c>
      <c r="G686" s="2" t="str">
        <f>IF(VLOOKUP(C686, customers!$A$1:$C$1001,3,FALSE)=0, "", VLOOKUP(C686, customers!$A$1:$C$1001,3,FALSE))</f>
        <v/>
      </c>
      <c r="H686" s="2" t="str">
        <f>VLOOKUP(C686,customers!$A:$G, 7, 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VLOOKUP(C687,customers!$A$1:$B$1001, 2, FALSE)</f>
        <v>Jeno Druitt</v>
      </c>
      <c r="G687" s="2" t="str">
        <f>IF(VLOOKUP(C687, customers!$A$1:$C$1001,3,FALSE)=0, "", VLOOKUP(C687, customers!$A$1:$C$1001,3,FALSE))</f>
        <v>jdruittj1@feedburner.com</v>
      </c>
      <c r="H687" s="2" t="str">
        <f>VLOOKUP(C687,customers!$A:$G, 7, 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VLOOKUP(C688,customers!$A$1:$B$1001, 2, FALSE)</f>
        <v>Deonne Shortall</v>
      </c>
      <c r="G688" s="2" t="str">
        <f>IF(VLOOKUP(C688, customers!$A$1:$C$1001,3,FALSE)=0, "", VLOOKUP(C688, customers!$A$1:$C$1001,3,FALSE))</f>
        <v>dshortallj2@wikipedia.org</v>
      </c>
      <c r="H688" s="2" t="str">
        <f>VLOOKUP(C688,customers!$A:$G, 7, 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VLOOKUP(C689,customers!$A$1:$B$1001, 2, FALSE)</f>
        <v>Wilton Cottier</v>
      </c>
      <c r="G689" s="2" t="str">
        <f>IF(VLOOKUP(C689, customers!$A$1:$C$1001,3,FALSE)=0, "", VLOOKUP(C689, customers!$A$1:$C$1001,3,FALSE))</f>
        <v>wcottierj3@cafepress.com</v>
      </c>
      <c r="H689" s="2" t="str">
        <f>VLOOKUP(C689,customers!$A:$G, 7, 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VLOOKUP(C690,customers!$A$1:$B$1001, 2, FALSE)</f>
        <v>Kevan Grinsted</v>
      </c>
      <c r="G690" s="2" t="str">
        <f>IF(VLOOKUP(C690, customers!$A$1:$C$1001,3,FALSE)=0, "", VLOOKUP(C690, customers!$A$1:$C$1001,3,FALSE))</f>
        <v>kgrinstedj4@google.com.br</v>
      </c>
      <c r="H690" s="2" t="str">
        <f>VLOOKUP(C690,customers!$A:$G, 7, 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VLOOKUP(C691,customers!$A$1:$B$1001, 2, FALSE)</f>
        <v>Dionne Skyner</v>
      </c>
      <c r="G691" s="2" t="str">
        <f>IF(VLOOKUP(C691, customers!$A$1:$C$1001,3,FALSE)=0, "", VLOOKUP(C691, customers!$A$1:$C$1001,3,FALSE))</f>
        <v>dskynerj5@hubpages.com</v>
      </c>
      <c r="H691" s="2" t="str">
        <f>VLOOKUP(C691,customers!$A:$G, 7, 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VLOOKUP(C692,customers!$A$1:$B$1001, 2, FALSE)</f>
        <v>Francesco Dressel</v>
      </c>
      <c r="G692" s="2" t="str">
        <f>IF(VLOOKUP(C692, customers!$A$1:$C$1001,3,FALSE)=0, "", VLOOKUP(C692, customers!$A$1:$C$1001,3,FALSE))</f>
        <v/>
      </c>
      <c r="H692" s="2" t="str">
        <f>VLOOKUP(C692,customers!$A:$G, 7, 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VLOOKUP(C693,customers!$A$1:$B$1001, 2, FALSE)</f>
        <v>Jimmy Dymoke</v>
      </c>
      <c r="G693" s="2" t="str">
        <f>IF(VLOOKUP(C693, customers!$A$1:$C$1001,3,FALSE)=0, "", VLOOKUP(C693, customers!$A$1:$C$1001,3,FALSE))</f>
        <v>jdymokeje@prnewswire.com</v>
      </c>
      <c r="H693" s="2" t="str">
        <f>VLOOKUP(C693,customers!$A:$G, 7, 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VLOOKUP(C694,customers!$A$1:$B$1001, 2, FALSE)</f>
        <v>Ambrosio Weinmann</v>
      </c>
      <c r="G694" s="2" t="str">
        <f>IF(VLOOKUP(C694, customers!$A$1:$C$1001,3,FALSE)=0, "", VLOOKUP(C694, customers!$A$1:$C$1001,3,FALSE))</f>
        <v>aweinmannj8@shinystat.com</v>
      </c>
      <c r="H694" s="2" t="str">
        <f>VLOOKUP(C694,customers!$A:$G, 7, 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VLOOKUP(C695,customers!$A$1:$B$1001, 2, FALSE)</f>
        <v>Elden Andriessen</v>
      </c>
      <c r="G695" s="2" t="str">
        <f>IF(VLOOKUP(C695, customers!$A$1:$C$1001,3,FALSE)=0, "", VLOOKUP(C695, customers!$A$1:$C$1001,3,FALSE))</f>
        <v>eandriessenj9@europa.eu</v>
      </c>
      <c r="H695" s="2" t="str">
        <f>VLOOKUP(C695,customers!$A:$G, 7, 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VLOOKUP(C696,customers!$A$1:$B$1001, 2, FALSE)</f>
        <v>Roxie Deaconson</v>
      </c>
      <c r="G696" s="2" t="str">
        <f>IF(VLOOKUP(C696, customers!$A$1:$C$1001,3,FALSE)=0, "", VLOOKUP(C696, customers!$A$1:$C$1001,3,FALSE))</f>
        <v>rdeaconsonja@archive.org</v>
      </c>
      <c r="H696" s="2" t="str">
        <f>VLOOKUP(C696,customers!$A:$G, 7, 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VLOOKUP(C697,customers!$A$1:$B$1001, 2, FALSE)</f>
        <v>Davida Caro</v>
      </c>
      <c r="G697" s="2" t="str">
        <f>IF(VLOOKUP(C697, customers!$A$1:$C$1001,3,FALSE)=0, "", VLOOKUP(C697, customers!$A$1:$C$1001,3,FALSE))</f>
        <v>dcarojb@twitter.com</v>
      </c>
      <c r="H697" s="2" t="str">
        <f>VLOOKUP(C697,customers!$A:$G, 7, 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VLOOKUP(C698,customers!$A$1:$B$1001, 2, FALSE)</f>
        <v>Johna Bluck</v>
      </c>
      <c r="G698" s="2" t="str">
        <f>IF(VLOOKUP(C698, customers!$A$1:$C$1001,3,FALSE)=0, "", VLOOKUP(C698, customers!$A$1:$C$1001,3,FALSE))</f>
        <v>jbluckjc@imageshack.us</v>
      </c>
      <c r="H698" s="2" t="str">
        <f>VLOOKUP(C698,customers!$A:$G, 7, 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VLOOKUP(C699,customers!$A$1:$B$1001, 2, FALSE)</f>
        <v>Myrle Dearden</v>
      </c>
      <c r="G699" s="2" t="str">
        <f>IF(VLOOKUP(C699, customers!$A$1:$C$1001,3,FALSE)=0, "", VLOOKUP(C699, customers!$A$1:$C$1001,3,FALSE))</f>
        <v/>
      </c>
      <c r="H699" s="2" t="str">
        <f>VLOOKUP(C699,customers!$A:$G, 7, 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VLOOKUP(C700,customers!$A$1:$B$1001, 2, FALSE)</f>
        <v>Jimmy Dymoke</v>
      </c>
      <c r="G700" s="2" t="str">
        <f>IF(VLOOKUP(C700, customers!$A$1:$C$1001,3,FALSE)=0, "", VLOOKUP(C700, customers!$A$1:$C$1001,3,FALSE))</f>
        <v>jdymokeje@prnewswire.com</v>
      </c>
      <c r="H700" s="2" t="str">
        <f>VLOOKUP(C700,customers!$A:$G, 7, 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VLOOKUP(C701,customers!$A$1:$B$1001, 2, FALSE)</f>
        <v>Orland Tadman</v>
      </c>
      <c r="G701" s="2" t="str">
        <f>IF(VLOOKUP(C701, customers!$A$1:$C$1001,3,FALSE)=0, "", VLOOKUP(C701, customers!$A$1:$C$1001,3,FALSE))</f>
        <v>otadmanjf@ft.com</v>
      </c>
      <c r="H701" s="2" t="str">
        <f>VLOOKUP(C701,customers!$A:$G, 7, 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VLOOKUP(C702,customers!$A$1:$B$1001, 2, FALSE)</f>
        <v>Barrett Gudde</v>
      </c>
      <c r="G702" s="2" t="str">
        <f>IF(VLOOKUP(C702, customers!$A$1:$C$1001,3,FALSE)=0, "", VLOOKUP(C702, customers!$A$1:$C$1001,3,FALSE))</f>
        <v>bguddejg@dailymotion.com</v>
      </c>
      <c r="H702" s="2" t="str">
        <f>VLOOKUP(C702,customers!$A:$G, 7, 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VLOOKUP(C703,customers!$A$1:$B$1001, 2, FALSE)</f>
        <v>Nathan Sictornes</v>
      </c>
      <c r="G703" s="2" t="str">
        <f>IF(VLOOKUP(C703, customers!$A$1:$C$1001,3,FALSE)=0, "", VLOOKUP(C703, customers!$A$1:$C$1001,3,FALSE))</f>
        <v>nsictornesjh@buzzfeed.com</v>
      </c>
      <c r="H703" s="2" t="str">
        <f>VLOOKUP(C703,customers!$A:$G, 7, 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VLOOKUP(C704,customers!$A$1:$B$1001, 2, FALSE)</f>
        <v>Vivyan Dunning</v>
      </c>
      <c r="G704" s="2" t="str">
        <f>IF(VLOOKUP(C704, customers!$A$1:$C$1001,3,FALSE)=0, "", VLOOKUP(C704, customers!$A$1:$C$1001,3,FALSE))</f>
        <v>vdunningji@independent.co.uk</v>
      </c>
      <c r="H704" s="2" t="str">
        <f>VLOOKUP(C704,customers!$A:$G, 7, 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VLOOKUP(C705,customers!$A$1:$B$1001, 2, FALSE)</f>
        <v>Doralin Baison</v>
      </c>
      <c r="G705" s="2" t="str">
        <f>IF(VLOOKUP(C705, customers!$A$1:$C$1001,3,FALSE)=0, "", VLOOKUP(C705, customers!$A$1:$C$1001,3,FALSE))</f>
        <v/>
      </c>
      <c r="H705" s="2" t="str">
        <f>VLOOKUP(C705,customers!$A:$G, 7, 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VLOOKUP(C706,customers!$A$1:$B$1001, 2, FALSE)</f>
        <v>Josefina Ferens</v>
      </c>
      <c r="G706" s="2" t="str">
        <f>IF(VLOOKUP(C706, customers!$A$1:$C$1001,3,FALSE)=0, "", VLOOKUP(C706, customers!$A$1:$C$1001,3,FALSE))</f>
        <v/>
      </c>
      <c r="H706" s="2" t="str">
        <f>VLOOKUP(C706,customers!$A:$G, 7, 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VLOOKUP(C707,customers!$A$1:$B$1001, 2, FALSE)</f>
        <v>Shelley Gehring</v>
      </c>
      <c r="G707" s="2" t="str">
        <f>IF(VLOOKUP(C707, customers!$A$1:$C$1001,3,FALSE)=0, "", VLOOKUP(C707, customers!$A$1:$C$1001,3,FALSE))</f>
        <v>sgehringjl@gnu.org</v>
      </c>
      <c r="H707" s="2" t="str">
        <f>VLOOKUP(C707,customers!$A:$G, 7, 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 * E707</f>
        <v>17.82</v>
      </c>
      <c r="N707" t="str">
        <f t="shared" ref="N707:N770" si="34">IF(I707="Rob","Robusta",IF(I707="Exc","Excelsa",IF(I707="Ara","Arabica",IF(I707="Lib","Liberica",""))))</f>
        <v>Excelsa</v>
      </c>
      <c r="O707" t="str">
        <f t="shared" ref="O707:O770" si="35">IF(J707="M","Medium",IF(J707="L", "Light", IF(J707="D", "Dark", "")))</f>
        <v>Light</v>
      </c>
      <c r="P707" t="str">
        <f>VLOOKUP(Orders[[#This Row],[Customer ID]],customers!$A$1:$I$1001,9,FALSE)</f>
        <v>No</v>
      </c>
    </row>
    <row r="708" spans="1:16" x14ac:dyDescent="0.3">
      <c r="A708" s="2" t="s">
        <v>4477</v>
      </c>
      <c r="B708" s="3">
        <v>44353</v>
      </c>
      <c r="C708" s="2" t="s">
        <v>4478</v>
      </c>
      <c r="D708" t="s">
        <v>6156</v>
      </c>
      <c r="E708" s="2">
        <v>3</v>
      </c>
      <c r="F708" s="2" t="str">
        <f>VLOOKUP(C708,customers!$A$1:$B$1001, 2, FALSE)</f>
        <v>Barrie Fallowes</v>
      </c>
      <c r="G708" s="2" t="str">
        <f>IF(VLOOKUP(C708, customers!$A$1:$C$1001,3,FALSE)=0, "", VLOOKUP(C708, customers!$A$1:$C$1001,3,FALSE))</f>
        <v>bfallowesjm@purevolume.com</v>
      </c>
      <c r="H708" s="2" t="str">
        <f>VLOOKUP(C708,customers!$A:$G, 7, 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VLOOKUP(C709,customers!$A$1:$B$1001, 2, FALSE)</f>
        <v>Nicolas Aiton</v>
      </c>
      <c r="G709" s="2" t="str">
        <f>IF(VLOOKUP(C709, customers!$A$1:$C$1001,3,FALSE)=0, "", VLOOKUP(C709, customers!$A$1:$C$1001,3,FALSE))</f>
        <v/>
      </c>
      <c r="H709" s="2" t="str">
        <f>VLOOKUP(C709,customers!$A:$G, 7, 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VLOOKUP(C710,customers!$A$1:$B$1001, 2, FALSE)</f>
        <v>Shelli De Banke</v>
      </c>
      <c r="G710" s="2" t="str">
        <f>IF(VLOOKUP(C710, customers!$A$1:$C$1001,3,FALSE)=0, "", VLOOKUP(C710, customers!$A$1:$C$1001,3,FALSE))</f>
        <v>sdejo@newsvine.com</v>
      </c>
      <c r="H710" s="2" t="str">
        <f>VLOOKUP(C710,customers!$A:$G, 7, 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VLOOKUP(C711,customers!$A$1:$B$1001, 2, FALSE)</f>
        <v>Lyell Murch</v>
      </c>
      <c r="G711" s="2" t="str">
        <f>IF(VLOOKUP(C711, customers!$A$1:$C$1001,3,FALSE)=0, "", VLOOKUP(C711, customers!$A$1:$C$1001,3,FALSE))</f>
        <v/>
      </c>
      <c r="H711" s="2" t="str">
        <f>VLOOKUP(C711,customers!$A:$G, 7, 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VLOOKUP(C712,customers!$A$1:$B$1001, 2, FALSE)</f>
        <v>Stearne Count</v>
      </c>
      <c r="G712" s="2" t="str">
        <f>IF(VLOOKUP(C712, customers!$A$1:$C$1001,3,FALSE)=0, "", VLOOKUP(C712, customers!$A$1:$C$1001,3,FALSE))</f>
        <v>scountjq@nba.com</v>
      </c>
      <c r="H712" s="2" t="str">
        <f>VLOOKUP(C712,customers!$A:$G, 7, 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VLOOKUP(C713,customers!$A$1:$B$1001, 2, FALSE)</f>
        <v>Selia Ragles</v>
      </c>
      <c r="G713" s="2" t="str">
        <f>IF(VLOOKUP(C713, customers!$A$1:$C$1001,3,FALSE)=0, "", VLOOKUP(C713, customers!$A$1:$C$1001,3,FALSE))</f>
        <v>sraglesjr@blogtalkradio.com</v>
      </c>
      <c r="H713" s="2" t="str">
        <f>VLOOKUP(C713,customers!$A:$G, 7, 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VLOOKUP(C714,customers!$A$1:$B$1001, 2, FALSE)</f>
        <v>Silas Deehan</v>
      </c>
      <c r="G714" s="2" t="str">
        <f>IF(VLOOKUP(C714, customers!$A$1:$C$1001,3,FALSE)=0, "", VLOOKUP(C714, customers!$A$1:$C$1001,3,FALSE))</f>
        <v/>
      </c>
      <c r="H714" s="2" t="str">
        <f>VLOOKUP(C714,customers!$A:$G, 7, 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VLOOKUP(C715,customers!$A$1:$B$1001, 2, FALSE)</f>
        <v>Sacha Bruun</v>
      </c>
      <c r="G715" s="2" t="str">
        <f>IF(VLOOKUP(C715, customers!$A$1:$C$1001,3,FALSE)=0, "", VLOOKUP(C715, customers!$A$1:$C$1001,3,FALSE))</f>
        <v>sbruunjt@blogtalkradio.com</v>
      </c>
      <c r="H715" s="2" t="str">
        <f>VLOOKUP(C715,customers!$A:$G, 7, 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VLOOKUP(C716,customers!$A$1:$B$1001, 2, FALSE)</f>
        <v>Alon Pllu</v>
      </c>
      <c r="G716" s="2" t="str">
        <f>IF(VLOOKUP(C716, customers!$A$1:$C$1001,3,FALSE)=0, "", VLOOKUP(C716, customers!$A$1:$C$1001,3,FALSE))</f>
        <v>aplluju@dagondesign.com</v>
      </c>
      <c r="H716" s="2" t="str">
        <f>VLOOKUP(C716,customers!$A:$G, 7, 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VLOOKUP(C717,customers!$A$1:$B$1001, 2, FALSE)</f>
        <v>Gilberto Cornier</v>
      </c>
      <c r="G717" s="2" t="str">
        <f>IF(VLOOKUP(C717, customers!$A$1:$C$1001,3,FALSE)=0, "", VLOOKUP(C717, customers!$A$1:$C$1001,3,FALSE))</f>
        <v>gcornierjv@techcrunch.com</v>
      </c>
      <c r="H717" s="2" t="str">
        <f>VLOOKUP(C717,customers!$A:$G, 7, 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VLOOKUP(C718,customers!$A$1:$B$1001, 2, FALSE)</f>
        <v>Jimmy Dymoke</v>
      </c>
      <c r="G718" s="2" t="str">
        <f>IF(VLOOKUP(C718, customers!$A$1:$C$1001,3,FALSE)=0, "", VLOOKUP(C718, customers!$A$1:$C$1001,3,FALSE))</f>
        <v>jdymokeje@prnewswire.com</v>
      </c>
      <c r="H718" s="2" t="str">
        <f>VLOOKUP(C718,customers!$A:$G, 7, 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VLOOKUP(C719,customers!$A$1:$B$1001, 2, FALSE)</f>
        <v>Willabella Harvison</v>
      </c>
      <c r="G719" s="2" t="str">
        <f>IF(VLOOKUP(C719, customers!$A$1:$C$1001,3,FALSE)=0, "", VLOOKUP(C719, customers!$A$1:$C$1001,3,FALSE))</f>
        <v>wharvisonjx@gizmodo.com</v>
      </c>
      <c r="H719" s="2" t="str">
        <f>VLOOKUP(C719,customers!$A:$G, 7, 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VLOOKUP(C720,customers!$A$1:$B$1001, 2, FALSE)</f>
        <v>Darice Heaford</v>
      </c>
      <c r="G720" s="2" t="str">
        <f>IF(VLOOKUP(C720, customers!$A$1:$C$1001,3,FALSE)=0, "", VLOOKUP(C720, customers!$A$1:$C$1001,3,FALSE))</f>
        <v>dheafordjy@twitpic.com</v>
      </c>
      <c r="H720" s="2" t="str">
        <f>VLOOKUP(C720,customers!$A:$G, 7, 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VLOOKUP(C721,customers!$A$1:$B$1001, 2, FALSE)</f>
        <v>Granger Fantham</v>
      </c>
      <c r="G721" s="2" t="str">
        <f>IF(VLOOKUP(C721, customers!$A$1:$C$1001,3,FALSE)=0, "", VLOOKUP(C721, customers!$A$1:$C$1001,3,FALSE))</f>
        <v>gfanthamjz@hexun.com</v>
      </c>
      <c r="H721" s="2" t="str">
        <f>VLOOKUP(C721,customers!$A:$G, 7, 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VLOOKUP(C722,customers!$A$1:$B$1001, 2, FALSE)</f>
        <v>Reynolds Crookshanks</v>
      </c>
      <c r="G722" s="2" t="str">
        <f>IF(VLOOKUP(C722, customers!$A$1:$C$1001,3,FALSE)=0, "", VLOOKUP(C722, customers!$A$1:$C$1001,3,FALSE))</f>
        <v>rcrookshanksk0@unc.edu</v>
      </c>
      <c r="H722" s="2" t="str">
        <f>VLOOKUP(C722,customers!$A:$G, 7, 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VLOOKUP(C723,customers!$A$1:$B$1001, 2, FALSE)</f>
        <v>Niels Leake</v>
      </c>
      <c r="G723" s="2" t="str">
        <f>IF(VLOOKUP(C723, customers!$A$1:$C$1001,3,FALSE)=0, "", VLOOKUP(C723, customers!$A$1:$C$1001,3,FALSE))</f>
        <v>nleakek1@cmu.edu</v>
      </c>
      <c r="H723" s="2" t="str">
        <f>VLOOKUP(C723,customers!$A:$G, 7, 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VLOOKUP(C724,customers!$A$1:$B$1001, 2, FALSE)</f>
        <v>Hetti Measures</v>
      </c>
      <c r="G724" s="2" t="str">
        <f>IF(VLOOKUP(C724, customers!$A$1:$C$1001,3,FALSE)=0, "", VLOOKUP(C724, customers!$A$1:$C$1001,3,FALSE))</f>
        <v/>
      </c>
      <c r="H724" s="2" t="str">
        <f>VLOOKUP(C724,customers!$A:$G, 7, 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VLOOKUP(C725,customers!$A$1:$B$1001, 2, FALSE)</f>
        <v>Gay Eilhersen</v>
      </c>
      <c r="G725" s="2" t="str">
        <f>IF(VLOOKUP(C725, customers!$A$1:$C$1001,3,FALSE)=0, "", VLOOKUP(C725, customers!$A$1:$C$1001,3,FALSE))</f>
        <v>geilhersenk3@networksolutions.com</v>
      </c>
      <c r="H725" s="2" t="str">
        <f>VLOOKUP(C725,customers!$A:$G, 7, 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VLOOKUP(C726,customers!$A$1:$B$1001, 2, FALSE)</f>
        <v>Nico Hubert</v>
      </c>
      <c r="G726" s="2" t="str">
        <f>IF(VLOOKUP(C726, customers!$A$1:$C$1001,3,FALSE)=0, "", VLOOKUP(C726, customers!$A$1:$C$1001,3,FALSE))</f>
        <v/>
      </c>
      <c r="H726" s="2" t="str">
        <f>VLOOKUP(C726,customers!$A:$G, 7, 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VLOOKUP(C727,customers!$A$1:$B$1001, 2, FALSE)</f>
        <v>Cristina Aleixo</v>
      </c>
      <c r="G727" s="2" t="str">
        <f>IF(VLOOKUP(C727, customers!$A$1:$C$1001,3,FALSE)=0, "", VLOOKUP(C727, customers!$A$1:$C$1001,3,FALSE))</f>
        <v>caleixok5@globo.com</v>
      </c>
      <c r="H727" s="2" t="str">
        <f>VLOOKUP(C727,customers!$A:$G, 7, 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VLOOKUP(C728,customers!$A$1:$B$1001, 2, FALSE)</f>
        <v>Derrek Allpress</v>
      </c>
      <c r="G728" s="2" t="str">
        <f>IF(VLOOKUP(C728, customers!$A$1:$C$1001,3,FALSE)=0, "", VLOOKUP(C728, customers!$A$1:$C$1001,3,FALSE))</f>
        <v/>
      </c>
      <c r="H728" s="2" t="str">
        <f>VLOOKUP(C728,customers!$A:$G, 7, 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VLOOKUP(C729,customers!$A$1:$B$1001, 2, FALSE)</f>
        <v>Rikki Tomkowicz</v>
      </c>
      <c r="G729" s="2" t="str">
        <f>IF(VLOOKUP(C729, customers!$A$1:$C$1001,3,FALSE)=0, "", VLOOKUP(C729, customers!$A$1:$C$1001,3,FALSE))</f>
        <v>rtomkowiczk7@bravesites.com</v>
      </c>
      <c r="H729" s="2" t="str">
        <f>VLOOKUP(C729,customers!$A:$G, 7, 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VLOOKUP(C730,customers!$A$1:$B$1001, 2, FALSE)</f>
        <v>Rochette Huscroft</v>
      </c>
      <c r="G730" s="2" t="str">
        <f>IF(VLOOKUP(C730, customers!$A$1:$C$1001,3,FALSE)=0, "", VLOOKUP(C730, customers!$A$1:$C$1001,3,FALSE))</f>
        <v>rhuscroftk8@jimdo.com</v>
      </c>
      <c r="H730" s="2" t="str">
        <f>VLOOKUP(C730,customers!$A:$G, 7, 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VLOOKUP(C731,customers!$A$1:$B$1001, 2, FALSE)</f>
        <v>Selle Scurrer</v>
      </c>
      <c r="G731" s="2" t="str">
        <f>IF(VLOOKUP(C731, customers!$A$1:$C$1001,3,FALSE)=0, "", VLOOKUP(C731, customers!$A$1:$C$1001,3,FALSE))</f>
        <v>sscurrerk9@flavors.me</v>
      </c>
      <c r="H731" s="2" t="str">
        <f>VLOOKUP(C731,customers!$A:$G, 7, 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VLOOKUP(C732,customers!$A$1:$B$1001, 2, FALSE)</f>
        <v>Andie Rudram</v>
      </c>
      <c r="G732" s="2" t="str">
        <f>IF(VLOOKUP(C732, customers!$A$1:$C$1001,3,FALSE)=0, "", VLOOKUP(C732, customers!$A$1:$C$1001,3,FALSE))</f>
        <v>arudramka@prnewswire.com</v>
      </c>
      <c r="H732" s="2" t="str">
        <f>VLOOKUP(C732,customers!$A:$G, 7, 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VLOOKUP(C733,customers!$A$1:$B$1001, 2, FALSE)</f>
        <v>Leta Clarricoates</v>
      </c>
      <c r="G733" s="2" t="str">
        <f>IF(VLOOKUP(C733, customers!$A$1:$C$1001,3,FALSE)=0, "", VLOOKUP(C733, customers!$A$1:$C$1001,3,FALSE))</f>
        <v/>
      </c>
      <c r="H733" s="2" t="str">
        <f>VLOOKUP(C733,customers!$A:$G, 7, 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VLOOKUP(C734,customers!$A$1:$B$1001, 2, FALSE)</f>
        <v>Jacquelyn Maha</v>
      </c>
      <c r="G734" s="2" t="str">
        <f>IF(VLOOKUP(C734, customers!$A$1:$C$1001,3,FALSE)=0, "", VLOOKUP(C734, customers!$A$1:$C$1001,3,FALSE))</f>
        <v>jmahakc@cyberchimps.com</v>
      </c>
      <c r="H734" s="2" t="str">
        <f>VLOOKUP(C734,customers!$A:$G, 7, 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VLOOKUP(C735,customers!$A$1:$B$1001, 2, FALSE)</f>
        <v>Glory Clemon</v>
      </c>
      <c r="G735" s="2" t="str">
        <f>IF(VLOOKUP(C735, customers!$A$1:$C$1001,3,FALSE)=0, "", VLOOKUP(C735, customers!$A$1:$C$1001,3,FALSE))</f>
        <v>gclemonkd@networksolutions.com</v>
      </c>
      <c r="H735" s="2" t="str">
        <f>VLOOKUP(C735,customers!$A:$G, 7, 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VLOOKUP(C736,customers!$A$1:$B$1001, 2, FALSE)</f>
        <v>Alica Kift</v>
      </c>
      <c r="G736" s="2" t="str">
        <f>IF(VLOOKUP(C736, customers!$A$1:$C$1001,3,FALSE)=0, "", VLOOKUP(C736, customers!$A$1:$C$1001,3,FALSE))</f>
        <v/>
      </c>
      <c r="H736" s="2" t="str">
        <f>VLOOKUP(C736,customers!$A:$G, 7, 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VLOOKUP(C737,customers!$A$1:$B$1001, 2, FALSE)</f>
        <v>Babb Pollins</v>
      </c>
      <c r="G737" s="2" t="str">
        <f>IF(VLOOKUP(C737, customers!$A$1:$C$1001,3,FALSE)=0, "", VLOOKUP(C737, customers!$A$1:$C$1001,3,FALSE))</f>
        <v>bpollinskf@shinystat.com</v>
      </c>
      <c r="H737" s="2" t="str">
        <f>VLOOKUP(C737,customers!$A:$G, 7, 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VLOOKUP(C738,customers!$A$1:$B$1001, 2, FALSE)</f>
        <v>Jarret Toye</v>
      </c>
      <c r="G738" s="2" t="str">
        <f>IF(VLOOKUP(C738, customers!$A$1:$C$1001,3,FALSE)=0, "", VLOOKUP(C738, customers!$A$1:$C$1001,3,FALSE))</f>
        <v>jtoyekg@pinterest.com</v>
      </c>
      <c r="H738" s="2" t="str">
        <f>VLOOKUP(C738,customers!$A:$G, 7, 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VLOOKUP(C739,customers!$A$1:$B$1001, 2, FALSE)</f>
        <v>Carlie Linskill</v>
      </c>
      <c r="G739" s="2" t="str">
        <f>IF(VLOOKUP(C739, customers!$A$1:$C$1001,3,FALSE)=0, "", VLOOKUP(C739, customers!$A$1:$C$1001,3,FALSE))</f>
        <v>clinskillkh@sphinn.com</v>
      </c>
      <c r="H739" s="2" t="str">
        <f>VLOOKUP(C739,customers!$A:$G, 7, 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VLOOKUP(C740,customers!$A$1:$B$1001, 2, FALSE)</f>
        <v>Natal Vigrass</v>
      </c>
      <c r="G740" s="2" t="str">
        <f>IF(VLOOKUP(C740, customers!$A$1:$C$1001,3,FALSE)=0, "", VLOOKUP(C740, customers!$A$1:$C$1001,3,FALSE))</f>
        <v>nvigrasski@ezinearticles.com</v>
      </c>
      <c r="H740" s="2" t="str">
        <f>VLOOKUP(C740,customers!$A:$G, 7, 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VLOOKUP(C741,customers!$A$1:$B$1001, 2, FALSE)</f>
        <v>Jimmy Dymoke</v>
      </c>
      <c r="G741" s="2" t="str">
        <f>IF(VLOOKUP(C741, customers!$A$1:$C$1001,3,FALSE)=0, "", VLOOKUP(C741, customers!$A$1:$C$1001,3,FALSE))</f>
        <v>jdymokeje@prnewswire.com</v>
      </c>
      <c r="H741" s="2" t="str">
        <f>VLOOKUP(C741,customers!$A:$G, 7, 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VLOOKUP(C742,customers!$A$1:$B$1001, 2, FALSE)</f>
        <v>Kandace Cragell</v>
      </c>
      <c r="G742" s="2" t="str">
        <f>IF(VLOOKUP(C742, customers!$A$1:$C$1001,3,FALSE)=0, "", VLOOKUP(C742, customers!$A$1:$C$1001,3,FALSE))</f>
        <v>kcragellkk@google.com</v>
      </c>
      <c r="H742" s="2" t="str">
        <f>VLOOKUP(C742,customers!$A:$G, 7, 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VLOOKUP(C743,customers!$A$1:$B$1001, 2, FALSE)</f>
        <v>Lyon Ibert</v>
      </c>
      <c r="G743" s="2" t="str">
        <f>IF(VLOOKUP(C743, customers!$A$1:$C$1001,3,FALSE)=0, "", VLOOKUP(C743, customers!$A$1:$C$1001,3,FALSE))</f>
        <v>libertkl@huffingtonpost.com</v>
      </c>
      <c r="H743" s="2" t="str">
        <f>VLOOKUP(C743,customers!$A:$G, 7, 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VLOOKUP(C744,customers!$A$1:$B$1001, 2, FALSE)</f>
        <v>Reese Lidgey</v>
      </c>
      <c r="G744" s="2" t="str">
        <f>IF(VLOOKUP(C744, customers!$A$1:$C$1001,3,FALSE)=0, "", VLOOKUP(C744, customers!$A$1:$C$1001,3,FALSE))</f>
        <v>rlidgeykm@vimeo.com</v>
      </c>
      <c r="H744" s="2" t="str">
        <f>VLOOKUP(C744,customers!$A:$G, 7, 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VLOOKUP(C745,customers!$A$1:$B$1001, 2, FALSE)</f>
        <v>Tersina Castagne</v>
      </c>
      <c r="G745" s="2" t="str">
        <f>IF(VLOOKUP(C745, customers!$A$1:$C$1001,3,FALSE)=0, "", VLOOKUP(C745, customers!$A$1:$C$1001,3,FALSE))</f>
        <v>tcastagnekn@wikia.com</v>
      </c>
      <c r="H745" s="2" t="str">
        <f>VLOOKUP(C745,customers!$A:$G, 7, 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VLOOKUP(C746,customers!$A$1:$B$1001, 2, FALSE)</f>
        <v>Samuele Klaaassen</v>
      </c>
      <c r="G746" s="2" t="str">
        <f>IF(VLOOKUP(C746, customers!$A$1:$C$1001,3,FALSE)=0, "", VLOOKUP(C746, customers!$A$1:$C$1001,3,FALSE))</f>
        <v/>
      </c>
      <c r="H746" s="2" t="str">
        <f>VLOOKUP(C746,customers!$A:$G, 7, 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VLOOKUP(C747,customers!$A$1:$B$1001, 2, FALSE)</f>
        <v>Jordana Halden</v>
      </c>
      <c r="G747" s="2" t="str">
        <f>IF(VLOOKUP(C747, customers!$A$1:$C$1001,3,FALSE)=0, "", VLOOKUP(C747, customers!$A$1:$C$1001,3,FALSE))</f>
        <v>jhaldenkp@comcast.net</v>
      </c>
      <c r="H747" s="2" t="str">
        <f>VLOOKUP(C747,customers!$A:$G, 7, 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VLOOKUP(C748,customers!$A$1:$B$1001, 2, FALSE)</f>
        <v>Hussein Olliff</v>
      </c>
      <c r="G748" s="2" t="str">
        <f>IF(VLOOKUP(C748, customers!$A$1:$C$1001,3,FALSE)=0, "", VLOOKUP(C748, customers!$A$1:$C$1001,3,FALSE))</f>
        <v>holliffkq@sciencedirect.com</v>
      </c>
      <c r="H748" s="2" t="str">
        <f>VLOOKUP(C748,customers!$A:$G, 7, 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VLOOKUP(C749,customers!$A$1:$B$1001, 2, FALSE)</f>
        <v>Teddi Quadri</v>
      </c>
      <c r="G749" s="2" t="str">
        <f>IF(VLOOKUP(C749, customers!$A$1:$C$1001,3,FALSE)=0, "", VLOOKUP(C749, customers!$A$1:$C$1001,3,FALSE))</f>
        <v>tquadrikr@opensource.org</v>
      </c>
      <c r="H749" s="2" t="str">
        <f>VLOOKUP(C749,customers!$A:$G, 7, 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VLOOKUP(C750,customers!$A$1:$B$1001, 2, FALSE)</f>
        <v>Felita Eshmade</v>
      </c>
      <c r="G750" s="2" t="str">
        <f>IF(VLOOKUP(C750, customers!$A$1:$C$1001,3,FALSE)=0, "", VLOOKUP(C750, customers!$A$1:$C$1001,3,FALSE))</f>
        <v>feshmadeks@umn.edu</v>
      </c>
      <c r="H750" s="2" t="str">
        <f>VLOOKUP(C750,customers!$A:$G, 7, 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VLOOKUP(C751,customers!$A$1:$B$1001, 2, FALSE)</f>
        <v>Melodie OIlier</v>
      </c>
      <c r="G751" s="2" t="str">
        <f>IF(VLOOKUP(C751, customers!$A$1:$C$1001,3,FALSE)=0, "", VLOOKUP(C751, customers!$A$1:$C$1001,3,FALSE))</f>
        <v>moilierkt@paginegialle.it</v>
      </c>
      <c r="H751" s="2" t="str">
        <f>VLOOKUP(C751,customers!$A:$G, 7, 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VLOOKUP(C752,customers!$A$1:$B$1001, 2, FALSE)</f>
        <v>Hazel Iacopini</v>
      </c>
      <c r="G752" s="2" t="str">
        <f>IF(VLOOKUP(C752, customers!$A$1:$C$1001,3,FALSE)=0, "", VLOOKUP(C752, customers!$A$1:$C$1001,3,FALSE))</f>
        <v/>
      </c>
      <c r="H752" s="2" t="str">
        <f>VLOOKUP(C752,customers!$A:$G, 7, 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VLOOKUP(C753,customers!$A$1:$B$1001, 2, FALSE)</f>
        <v>Vinny Shoebotham</v>
      </c>
      <c r="G753" s="2" t="str">
        <f>IF(VLOOKUP(C753, customers!$A$1:$C$1001,3,FALSE)=0, "", VLOOKUP(C753, customers!$A$1:$C$1001,3,FALSE))</f>
        <v>vshoebothamkv@redcross.org</v>
      </c>
      <c r="H753" s="2" t="str">
        <f>VLOOKUP(C753,customers!$A:$G, 7, 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VLOOKUP(C754,customers!$A$1:$B$1001, 2, FALSE)</f>
        <v>Bran Sterke</v>
      </c>
      <c r="G754" s="2" t="str">
        <f>IF(VLOOKUP(C754, customers!$A$1:$C$1001,3,FALSE)=0, "", VLOOKUP(C754, customers!$A$1:$C$1001,3,FALSE))</f>
        <v>bsterkekw@biblegateway.com</v>
      </c>
      <c r="H754" s="2" t="str">
        <f>VLOOKUP(C754,customers!$A:$G, 7, 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VLOOKUP(C755,customers!$A$1:$B$1001, 2, FALSE)</f>
        <v>Simone Capon</v>
      </c>
      <c r="G755" s="2" t="str">
        <f>IF(VLOOKUP(C755, customers!$A$1:$C$1001,3,FALSE)=0, "", VLOOKUP(C755, customers!$A$1:$C$1001,3,FALSE))</f>
        <v>scaponkx@craigslist.org</v>
      </c>
      <c r="H755" s="2" t="str">
        <f>VLOOKUP(C755,customers!$A:$G, 7, 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VLOOKUP(C756,customers!$A$1:$B$1001, 2, FALSE)</f>
        <v>Jimmy Dymoke</v>
      </c>
      <c r="G756" s="2" t="str">
        <f>IF(VLOOKUP(C756, customers!$A$1:$C$1001,3,FALSE)=0, "", VLOOKUP(C756, customers!$A$1:$C$1001,3,FALSE))</f>
        <v>jdymokeje@prnewswire.com</v>
      </c>
      <c r="H756" s="2" t="str">
        <f>VLOOKUP(C756,customers!$A:$G, 7, 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VLOOKUP(C757,customers!$A$1:$B$1001, 2, FALSE)</f>
        <v>Foster Constance</v>
      </c>
      <c r="G757" s="2" t="str">
        <f>IF(VLOOKUP(C757, customers!$A$1:$C$1001,3,FALSE)=0, "", VLOOKUP(C757, customers!$A$1:$C$1001,3,FALSE))</f>
        <v>fconstancekz@ifeng.com</v>
      </c>
      <c r="H757" s="2" t="str">
        <f>VLOOKUP(C757,customers!$A:$G, 7, 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VLOOKUP(C758,customers!$A$1:$B$1001, 2, FALSE)</f>
        <v>Fernando Sulman</v>
      </c>
      <c r="G758" s="2" t="str">
        <f>IF(VLOOKUP(C758, customers!$A$1:$C$1001,3,FALSE)=0, "", VLOOKUP(C758, customers!$A$1:$C$1001,3,FALSE))</f>
        <v>fsulmanl0@washington.edu</v>
      </c>
      <c r="H758" s="2" t="str">
        <f>VLOOKUP(C758,customers!$A:$G, 7, 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VLOOKUP(C759,customers!$A$1:$B$1001, 2, FALSE)</f>
        <v>Dorotea Hollyman</v>
      </c>
      <c r="G759" s="2" t="str">
        <f>IF(VLOOKUP(C759, customers!$A$1:$C$1001,3,FALSE)=0, "", VLOOKUP(C759, customers!$A$1:$C$1001,3,FALSE))</f>
        <v>dhollymanl1@ibm.com</v>
      </c>
      <c r="H759" s="2" t="str">
        <f>VLOOKUP(C759,customers!$A:$G, 7, 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VLOOKUP(C760,customers!$A$1:$B$1001, 2, FALSE)</f>
        <v>Lorelei Nardoni</v>
      </c>
      <c r="G760" s="2" t="str">
        <f>IF(VLOOKUP(C760, customers!$A$1:$C$1001,3,FALSE)=0, "", VLOOKUP(C760, customers!$A$1:$C$1001,3,FALSE))</f>
        <v>lnardonil2@hao123.com</v>
      </c>
      <c r="H760" s="2" t="str">
        <f>VLOOKUP(C760,customers!$A:$G, 7, 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VLOOKUP(C761,customers!$A$1:$B$1001, 2, FALSE)</f>
        <v>Dallas Yarham</v>
      </c>
      <c r="G761" s="2" t="str">
        <f>IF(VLOOKUP(C761, customers!$A$1:$C$1001,3,FALSE)=0, "", VLOOKUP(C761, customers!$A$1:$C$1001,3,FALSE))</f>
        <v>dyarhaml3@moonfruit.com</v>
      </c>
      <c r="H761" s="2" t="str">
        <f>VLOOKUP(C761,customers!$A:$G, 7, 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VLOOKUP(C762,customers!$A$1:$B$1001, 2, FALSE)</f>
        <v>Arlana Ferrea</v>
      </c>
      <c r="G762" s="2" t="str">
        <f>IF(VLOOKUP(C762, customers!$A$1:$C$1001,3,FALSE)=0, "", VLOOKUP(C762, customers!$A$1:$C$1001,3,FALSE))</f>
        <v>aferreal4@wikia.com</v>
      </c>
      <c r="H762" s="2" t="str">
        <f>VLOOKUP(C762,customers!$A:$G, 7, 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VLOOKUP(C763,customers!$A$1:$B$1001, 2, FALSE)</f>
        <v>Chuck Kendrick</v>
      </c>
      <c r="G763" s="2" t="str">
        <f>IF(VLOOKUP(C763, customers!$A$1:$C$1001,3,FALSE)=0, "", VLOOKUP(C763, customers!$A$1:$C$1001,3,FALSE))</f>
        <v>ckendrickl5@webnode.com</v>
      </c>
      <c r="H763" s="2" t="str">
        <f>VLOOKUP(C763,customers!$A:$G, 7, 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VLOOKUP(C764,customers!$A$1:$B$1001, 2, FALSE)</f>
        <v>Sharona Danilchik</v>
      </c>
      <c r="G764" s="2" t="str">
        <f>IF(VLOOKUP(C764, customers!$A$1:$C$1001,3,FALSE)=0, "", VLOOKUP(C764, customers!$A$1:$C$1001,3,FALSE))</f>
        <v>sdanilchikl6@mit.edu</v>
      </c>
      <c r="H764" s="2" t="str">
        <f>VLOOKUP(C764,customers!$A:$G, 7, 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VLOOKUP(C765,customers!$A$1:$B$1001, 2, FALSE)</f>
        <v>Sarajane Potter</v>
      </c>
      <c r="G765" s="2" t="str">
        <f>IF(VLOOKUP(C765, customers!$A$1:$C$1001,3,FALSE)=0, "", VLOOKUP(C765, customers!$A$1:$C$1001,3,FALSE))</f>
        <v/>
      </c>
      <c r="H765" s="2" t="str">
        <f>VLOOKUP(C765,customers!$A:$G, 7, 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VLOOKUP(C766,customers!$A$1:$B$1001, 2, FALSE)</f>
        <v>Bobby Folomkin</v>
      </c>
      <c r="G766" s="2" t="str">
        <f>IF(VLOOKUP(C766, customers!$A$1:$C$1001,3,FALSE)=0, "", VLOOKUP(C766, customers!$A$1:$C$1001,3,FALSE))</f>
        <v>bfolomkinl8@yolasite.com</v>
      </c>
      <c r="H766" s="2" t="str">
        <f>VLOOKUP(C766,customers!$A:$G, 7, 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VLOOKUP(C767,customers!$A$1:$B$1001, 2, FALSE)</f>
        <v>Rafferty Pursglove</v>
      </c>
      <c r="G767" s="2" t="str">
        <f>IF(VLOOKUP(C767, customers!$A$1:$C$1001,3,FALSE)=0, "", VLOOKUP(C767, customers!$A$1:$C$1001,3,FALSE))</f>
        <v>rpursglovel9@biblegateway.com</v>
      </c>
      <c r="H767" s="2" t="str">
        <f>VLOOKUP(C767,customers!$A:$G, 7, 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VLOOKUP(C768,customers!$A$1:$B$1001, 2, FALSE)</f>
        <v>Rafferty Pursglove</v>
      </c>
      <c r="G768" s="2" t="str">
        <f>IF(VLOOKUP(C768, customers!$A$1:$C$1001,3,FALSE)=0, "", VLOOKUP(C768, customers!$A$1:$C$1001,3,FALSE))</f>
        <v>rpursglovel9@biblegateway.com</v>
      </c>
      <c r="H768" s="2" t="str">
        <f>VLOOKUP(C768,customers!$A:$G, 7, 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VLOOKUP(C769,customers!$A$1:$B$1001, 2, FALSE)</f>
        <v>Foster Constance</v>
      </c>
      <c r="G769" s="2" t="str">
        <f>IF(VLOOKUP(C769, customers!$A$1:$C$1001,3,FALSE)=0, "", VLOOKUP(C769, customers!$A$1:$C$1001,3,FALSE))</f>
        <v>fconstancekz@ifeng.com</v>
      </c>
      <c r="H769" s="2" t="str">
        <f>VLOOKUP(C769,customers!$A:$G, 7, 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VLOOKUP(C770,customers!$A$1:$B$1001, 2, FALSE)</f>
        <v>Foster Constance</v>
      </c>
      <c r="G770" s="2" t="str">
        <f>IF(VLOOKUP(C770, customers!$A$1:$C$1001,3,FALSE)=0, "", VLOOKUP(C770, customers!$A$1:$C$1001,3,FALSE))</f>
        <v>fconstancekz@ifeng.com</v>
      </c>
      <c r="H770" s="2" t="str">
        <f>VLOOKUP(C770,customers!$A:$G, 7, 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VLOOKUP(C771,customers!$A$1:$B$1001, 2, FALSE)</f>
        <v>Dalia Eburah</v>
      </c>
      <c r="G771" s="2" t="str">
        <f>IF(VLOOKUP(C771, customers!$A$1:$C$1001,3,FALSE)=0, "", VLOOKUP(C771, customers!$A$1:$C$1001,3,FALSE))</f>
        <v>deburahld@google.co.jp</v>
      </c>
      <c r="H771" s="2" t="str">
        <f>VLOOKUP(C771,customers!$A:$G, 7, 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 * E771</f>
        <v>137.31</v>
      </c>
      <c r="N771" t="str">
        <f t="shared" ref="N771:N834" si="37">IF(I771="Rob","Robusta",IF(I771="Exc","Excelsa",IF(I771="Ara","Arabica",IF(I771="Lib","Liberica",""))))</f>
        <v>Robusta</v>
      </c>
      <c r="O771" t="str">
        <f t="shared" ref="O771:O834" si="38">IF(J771="M","Medium",IF(J771="L", "Light", IF(J771="D", "Dark", "")))</f>
        <v>Medium</v>
      </c>
      <c r="P771" t="str">
        <f>VLOOKUP(Orders[[#This Row],[Customer ID]],customers!$A$1:$I$1001,9,FALSE)</f>
        <v>No</v>
      </c>
    </row>
    <row r="772" spans="1:16" x14ac:dyDescent="0.3">
      <c r="A772" s="2" t="s">
        <v>4842</v>
      </c>
      <c r="B772" s="3">
        <v>44092</v>
      </c>
      <c r="C772" s="2" t="s">
        <v>4843</v>
      </c>
      <c r="D772" t="s">
        <v>6147</v>
      </c>
      <c r="E772" s="2">
        <v>1</v>
      </c>
      <c r="F772" s="2" t="str">
        <f>VLOOKUP(C772,customers!$A$1:$B$1001, 2, FALSE)</f>
        <v>Martie Brimilcombe</v>
      </c>
      <c r="G772" s="2" t="str">
        <f>IF(VLOOKUP(C772, customers!$A$1:$C$1001,3,FALSE)=0, "", VLOOKUP(C772, customers!$A$1:$C$1001,3,FALSE))</f>
        <v>mbrimilcombele@cnn.com</v>
      </c>
      <c r="H772" s="2" t="str">
        <f>VLOOKUP(C772,customers!$A:$G, 7, 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VLOOKUP(C773,customers!$A$1:$B$1001, 2, FALSE)</f>
        <v>Suzanna Bollam</v>
      </c>
      <c r="G773" s="2" t="str">
        <f>IF(VLOOKUP(C773, customers!$A$1:$C$1001,3,FALSE)=0, "", VLOOKUP(C773, customers!$A$1:$C$1001,3,FALSE))</f>
        <v>sbollamlf@list-manage.com</v>
      </c>
      <c r="H773" s="2" t="str">
        <f>VLOOKUP(C773,customers!$A:$G, 7, 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VLOOKUP(C774,customers!$A$1:$B$1001, 2, FALSE)</f>
        <v>Mellisa Mebes</v>
      </c>
      <c r="G774" s="2" t="str">
        <f>IF(VLOOKUP(C774, customers!$A$1:$C$1001,3,FALSE)=0, "", VLOOKUP(C774, customers!$A$1:$C$1001,3,FALSE))</f>
        <v/>
      </c>
      <c r="H774" s="2" t="str">
        <f>VLOOKUP(C774,customers!$A:$G, 7, 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VLOOKUP(C775,customers!$A$1:$B$1001, 2, FALSE)</f>
        <v>Alva Filipczak</v>
      </c>
      <c r="G775" s="2" t="str">
        <f>IF(VLOOKUP(C775, customers!$A$1:$C$1001,3,FALSE)=0, "", VLOOKUP(C775, customers!$A$1:$C$1001,3,FALSE))</f>
        <v>afilipczaklh@ning.com</v>
      </c>
      <c r="H775" s="2" t="str">
        <f>VLOOKUP(C775,customers!$A:$G, 7, 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VLOOKUP(C776,customers!$A$1:$B$1001, 2, FALSE)</f>
        <v>Dorette Hinemoor</v>
      </c>
      <c r="G776" s="2" t="str">
        <f>IF(VLOOKUP(C776, customers!$A$1:$C$1001,3,FALSE)=0, "", VLOOKUP(C776, customers!$A$1:$C$1001,3,FALSE))</f>
        <v/>
      </c>
      <c r="H776" s="2" t="str">
        <f>VLOOKUP(C776,customers!$A:$G, 7, 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VLOOKUP(C777,customers!$A$1:$B$1001, 2, FALSE)</f>
        <v>Rhetta Elnaugh</v>
      </c>
      <c r="G777" s="2" t="str">
        <f>IF(VLOOKUP(C777, customers!$A$1:$C$1001,3,FALSE)=0, "", VLOOKUP(C777, customers!$A$1:$C$1001,3,FALSE))</f>
        <v>relnaughlj@comsenz.com</v>
      </c>
      <c r="H777" s="2" t="str">
        <f>VLOOKUP(C777,customers!$A:$G, 7, 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VLOOKUP(C778,customers!$A$1:$B$1001, 2, FALSE)</f>
        <v>Jule Deehan</v>
      </c>
      <c r="G778" s="2" t="str">
        <f>IF(VLOOKUP(C778, customers!$A$1:$C$1001,3,FALSE)=0, "", VLOOKUP(C778, customers!$A$1:$C$1001,3,FALSE))</f>
        <v>jdeehanlk@about.me</v>
      </c>
      <c r="H778" s="2" t="str">
        <f>VLOOKUP(C778,customers!$A:$G, 7, 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VLOOKUP(C779,customers!$A$1:$B$1001, 2, FALSE)</f>
        <v>Janella Eden</v>
      </c>
      <c r="G779" s="2" t="str">
        <f>IF(VLOOKUP(C779, customers!$A$1:$C$1001,3,FALSE)=0, "", VLOOKUP(C779, customers!$A$1:$C$1001,3,FALSE))</f>
        <v>jedenll@e-recht24.de</v>
      </c>
      <c r="H779" s="2" t="str">
        <f>VLOOKUP(C779,customers!$A:$G, 7, 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VLOOKUP(C780,customers!$A$1:$B$1001, 2, FALSE)</f>
        <v>Cam Jewster</v>
      </c>
      <c r="G780" s="2" t="str">
        <f>IF(VLOOKUP(C780, customers!$A$1:$C$1001,3,FALSE)=0, "", VLOOKUP(C780, customers!$A$1:$C$1001,3,FALSE))</f>
        <v>cjewsterlu@moonfruit.com</v>
      </c>
      <c r="H780" s="2" t="str">
        <f>VLOOKUP(C780,customers!$A:$G, 7, 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VLOOKUP(C781,customers!$A$1:$B$1001, 2, FALSE)</f>
        <v>Ugo Southerden</v>
      </c>
      <c r="G781" s="2" t="str">
        <f>IF(VLOOKUP(C781, customers!$A$1:$C$1001,3,FALSE)=0, "", VLOOKUP(C781, customers!$A$1:$C$1001,3,FALSE))</f>
        <v>usoutherdenln@hao123.com</v>
      </c>
      <c r="H781" s="2" t="str">
        <f>VLOOKUP(C781,customers!$A:$G, 7, 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VLOOKUP(C782,customers!$A$1:$B$1001, 2, FALSE)</f>
        <v>Verne Dunkerley</v>
      </c>
      <c r="G782" s="2" t="str">
        <f>IF(VLOOKUP(C782, customers!$A$1:$C$1001,3,FALSE)=0, "", VLOOKUP(C782, customers!$A$1:$C$1001,3,FALSE))</f>
        <v/>
      </c>
      <c r="H782" s="2" t="str">
        <f>VLOOKUP(C782,customers!$A:$G, 7, 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VLOOKUP(C783,customers!$A$1:$B$1001, 2, FALSE)</f>
        <v>Lacee Burtenshaw</v>
      </c>
      <c r="G783" s="2" t="str">
        <f>IF(VLOOKUP(C783, customers!$A$1:$C$1001,3,FALSE)=0, "", VLOOKUP(C783, customers!$A$1:$C$1001,3,FALSE))</f>
        <v>lburtenshawlp@shinystat.com</v>
      </c>
      <c r="H783" s="2" t="str">
        <f>VLOOKUP(C783,customers!$A:$G, 7, 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VLOOKUP(C784,customers!$A$1:$B$1001, 2, FALSE)</f>
        <v>Adorne Gregoratti</v>
      </c>
      <c r="G784" s="2" t="str">
        <f>IF(VLOOKUP(C784, customers!$A$1:$C$1001,3,FALSE)=0, "", VLOOKUP(C784, customers!$A$1:$C$1001,3,FALSE))</f>
        <v>agregorattilq@vistaprint.com</v>
      </c>
      <c r="H784" s="2" t="str">
        <f>VLOOKUP(C784,customers!$A:$G, 7, 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VLOOKUP(C785,customers!$A$1:$B$1001, 2, FALSE)</f>
        <v>Chris Croster</v>
      </c>
      <c r="G785" s="2" t="str">
        <f>IF(VLOOKUP(C785, customers!$A$1:$C$1001,3,FALSE)=0, "", VLOOKUP(C785, customers!$A$1:$C$1001,3,FALSE))</f>
        <v>ccrosterlr@gov.uk</v>
      </c>
      <c r="H785" s="2" t="str">
        <f>VLOOKUP(C785,customers!$A:$G, 7, 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VLOOKUP(C786,customers!$A$1:$B$1001, 2, FALSE)</f>
        <v>Graeme Whitehead</v>
      </c>
      <c r="G786" s="2" t="str">
        <f>IF(VLOOKUP(C786, customers!$A$1:$C$1001,3,FALSE)=0, "", VLOOKUP(C786, customers!$A$1:$C$1001,3,FALSE))</f>
        <v>gwhiteheadls@hp.com</v>
      </c>
      <c r="H786" s="2" t="str">
        <f>VLOOKUP(C786,customers!$A:$G, 7, 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VLOOKUP(C787,customers!$A$1:$B$1001, 2, FALSE)</f>
        <v>Haslett Jodrelle</v>
      </c>
      <c r="G787" s="2" t="str">
        <f>IF(VLOOKUP(C787, customers!$A$1:$C$1001,3,FALSE)=0, "", VLOOKUP(C787, customers!$A$1:$C$1001,3,FALSE))</f>
        <v>hjodrellelt@samsung.com</v>
      </c>
      <c r="H787" s="2" t="str">
        <f>VLOOKUP(C787,customers!$A:$G, 7, 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VLOOKUP(C788,customers!$A$1:$B$1001, 2, FALSE)</f>
        <v>Cam Jewster</v>
      </c>
      <c r="G788" s="2" t="str">
        <f>IF(VLOOKUP(C788, customers!$A$1:$C$1001,3,FALSE)=0, "", VLOOKUP(C788, customers!$A$1:$C$1001,3,FALSE))</f>
        <v>cjewsterlu@moonfruit.com</v>
      </c>
      <c r="H788" s="2" t="str">
        <f>VLOOKUP(C788,customers!$A:$G, 7, 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VLOOKUP(C789,customers!$A$1:$B$1001, 2, FALSE)</f>
        <v>Beryl Osborn</v>
      </c>
      <c r="G789" s="2" t="str">
        <f>IF(VLOOKUP(C789, customers!$A$1:$C$1001,3,FALSE)=0, "", VLOOKUP(C789, customers!$A$1:$C$1001,3,FALSE))</f>
        <v/>
      </c>
      <c r="H789" s="2" t="str">
        <f>VLOOKUP(C789,customers!$A:$G, 7, 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VLOOKUP(C790,customers!$A$1:$B$1001, 2, FALSE)</f>
        <v>Kaela Nottram</v>
      </c>
      <c r="G790" s="2" t="str">
        <f>IF(VLOOKUP(C790, customers!$A$1:$C$1001,3,FALSE)=0, "", VLOOKUP(C790, customers!$A$1:$C$1001,3,FALSE))</f>
        <v>knottramlw@odnoklassniki.ru</v>
      </c>
      <c r="H790" s="2" t="str">
        <f>VLOOKUP(C790,customers!$A:$G, 7, 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VLOOKUP(C791,customers!$A$1:$B$1001, 2, FALSE)</f>
        <v>Nobe Buney</v>
      </c>
      <c r="G791" s="2" t="str">
        <f>IF(VLOOKUP(C791, customers!$A$1:$C$1001,3,FALSE)=0, "", VLOOKUP(C791, customers!$A$1:$C$1001,3,FALSE))</f>
        <v>nbuneylx@jugem.jp</v>
      </c>
      <c r="H791" s="2" t="str">
        <f>VLOOKUP(C791,customers!$A:$G, 7, 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VLOOKUP(C792,customers!$A$1:$B$1001, 2, FALSE)</f>
        <v>Silvan McShea</v>
      </c>
      <c r="G792" s="2" t="str">
        <f>IF(VLOOKUP(C792, customers!$A$1:$C$1001,3,FALSE)=0, "", VLOOKUP(C792, customers!$A$1:$C$1001,3,FALSE))</f>
        <v>smcshealy@photobucket.com</v>
      </c>
      <c r="H792" s="2" t="str">
        <f>VLOOKUP(C792,customers!$A:$G, 7, 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VLOOKUP(C793,customers!$A$1:$B$1001, 2, FALSE)</f>
        <v>Karylin Huddart</v>
      </c>
      <c r="G793" s="2" t="str">
        <f>IF(VLOOKUP(C793, customers!$A$1:$C$1001,3,FALSE)=0, "", VLOOKUP(C793, customers!$A$1:$C$1001,3,FALSE))</f>
        <v>khuddartlz@about.com</v>
      </c>
      <c r="H793" s="2" t="str">
        <f>VLOOKUP(C793,customers!$A:$G, 7, 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VLOOKUP(C794,customers!$A$1:$B$1001, 2, FALSE)</f>
        <v>Jereme Gippes</v>
      </c>
      <c r="G794" s="2" t="str">
        <f>IF(VLOOKUP(C794, customers!$A$1:$C$1001,3,FALSE)=0, "", VLOOKUP(C794, customers!$A$1:$C$1001,3,FALSE))</f>
        <v>jgippesm0@cloudflare.com</v>
      </c>
      <c r="H794" s="2" t="str">
        <f>VLOOKUP(C794,customers!$A:$G, 7, 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VLOOKUP(C795,customers!$A$1:$B$1001, 2, FALSE)</f>
        <v>Lukas Whittlesee</v>
      </c>
      <c r="G795" s="2" t="str">
        <f>IF(VLOOKUP(C795, customers!$A$1:$C$1001,3,FALSE)=0, "", VLOOKUP(C795, customers!$A$1:$C$1001,3,FALSE))</f>
        <v>lwhittleseem1@e-recht24.de</v>
      </c>
      <c r="H795" s="2" t="str">
        <f>VLOOKUP(C795,customers!$A:$G, 7, 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VLOOKUP(C796,customers!$A$1:$B$1001, 2, FALSE)</f>
        <v>Gregorius Trengrove</v>
      </c>
      <c r="G796" s="2" t="str">
        <f>IF(VLOOKUP(C796, customers!$A$1:$C$1001,3,FALSE)=0, "", VLOOKUP(C796, customers!$A$1:$C$1001,3,FALSE))</f>
        <v>gtrengrovem2@elpais.com</v>
      </c>
      <c r="H796" s="2" t="str">
        <f>VLOOKUP(C796,customers!$A:$G, 7, 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VLOOKUP(C797,customers!$A$1:$B$1001, 2, FALSE)</f>
        <v>Wright Caldero</v>
      </c>
      <c r="G797" s="2" t="str">
        <f>IF(VLOOKUP(C797, customers!$A$1:$C$1001,3,FALSE)=0, "", VLOOKUP(C797, customers!$A$1:$C$1001,3,FALSE))</f>
        <v>wcalderom3@stumbleupon.com</v>
      </c>
      <c r="H797" s="2" t="str">
        <f>VLOOKUP(C797,customers!$A:$G, 7, 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VLOOKUP(C798,customers!$A$1:$B$1001, 2, FALSE)</f>
        <v>Merell Zanazzi</v>
      </c>
      <c r="G798" s="2" t="str">
        <f>IF(VLOOKUP(C798, customers!$A$1:$C$1001,3,FALSE)=0, "", VLOOKUP(C798, customers!$A$1:$C$1001,3,FALSE))</f>
        <v/>
      </c>
      <c r="H798" s="2" t="str">
        <f>VLOOKUP(C798,customers!$A:$G, 7, 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VLOOKUP(C799,customers!$A$1:$B$1001, 2, FALSE)</f>
        <v>Jed Kennicott</v>
      </c>
      <c r="G799" s="2" t="str">
        <f>IF(VLOOKUP(C799, customers!$A$1:$C$1001,3,FALSE)=0, "", VLOOKUP(C799, customers!$A$1:$C$1001,3,FALSE))</f>
        <v>jkennicottm5@yahoo.co.jp</v>
      </c>
      <c r="H799" s="2" t="str">
        <f>VLOOKUP(C799,customers!$A:$G, 7, 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VLOOKUP(C800,customers!$A$1:$B$1001, 2, FALSE)</f>
        <v>Guenevere Ruggen</v>
      </c>
      <c r="G800" s="2" t="str">
        <f>IF(VLOOKUP(C800, customers!$A$1:$C$1001,3,FALSE)=0, "", VLOOKUP(C800, customers!$A$1:$C$1001,3,FALSE))</f>
        <v>gruggenm6@nymag.com</v>
      </c>
      <c r="H800" s="2" t="str">
        <f>VLOOKUP(C800,customers!$A:$G, 7, 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VLOOKUP(C801,customers!$A$1:$B$1001, 2, FALSE)</f>
        <v>Gonzales Cicculi</v>
      </c>
      <c r="G801" s="2" t="str">
        <f>IF(VLOOKUP(C801, customers!$A$1:$C$1001,3,FALSE)=0, "", VLOOKUP(C801, customers!$A$1:$C$1001,3,FALSE))</f>
        <v/>
      </c>
      <c r="H801" s="2" t="str">
        <f>VLOOKUP(C801,customers!$A:$G, 7, 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VLOOKUP(C802,customers!$A$1:$B$1001, 2, FALSE)</f>
        <v>Man Fright</v>
      </c>
      <c r="G802" s="2" t="str">
        <f>IF(VLOOKUP(C802, customers!$A$1:$C$1001,3,FALSE)=0, "", VLOOKUP(C802, customers!$A$1:$C$1001,3,FALSE))</f>
        <v>mfrightm8@harvard.edu</v>
      </c>
      <c r="H802" s="2" t="str">
        <f>VLOOKUP(C802,customers!$A:$G, 7, 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VLOOKUP(C803,customers!$A$1:$B$1001, 2, FALSE)</f>
        <v>Boyce Tarte</v>
      </c>
      <c r="G803" s="2" t="str">
        <f>IF(VLOOKUP(C803, customers!$A$1:$C$1001,3,FALSE)=0, "", VLOOKUP(C803, customers!$A$1:$C$1001,3,FALSE))</f>
        <v>btartem9@aol.com</v>
      </c>
      <c r="H803" s="2" t="str">
        <f>VLOOKUP(C803,customers!$A:$G, 7, 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VLOOKUP(C804,customers!$A$1:$B$1001, 2, FALSE)</f>
        <v>Caddric Krzysztofiak</v>
      </c>
      <c r="G804" s="2" t="str">
        <f>IF(VLOOKUP(C804, customers!$A$1:$C$1001,3,FALSE)=0, "", VLOOKUP(C804, customers!$A$1:$C$1001,3,FALSE))</f>
        <v>ckrzysztofiakma@skyrock.com</v>
      </c>
      <c r="H804" s="2" t="str">
        <f>VLOOKUP(C804,customers!$A:$G, 7, 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VLOOKUP(C805,customers!$A$1:$B$1001, 2, FALSE)</f>
        <v>Darn Penquet</v>
      </c>
      <c r="G805" s="2" t="str">
        <f>IF(VLOOKUP(C805, customers!$A$1:$C$1001,3,FALSE)=0, "", VLOOKUP(C805, customers!$A$1:$C$1001,3,FALSE))</f>
        <v>dpenquetmb@diigo.com</v>
      </c>
      <c r="H805" s="2" t="str">
        <f>VLOOKUP(C805,customers!$A:$G, 7, 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VLOOKUP(C806,customers!$A$1:$B$1001, 2, FALSE)</f>
        <v>Jammie Cloke</v>
      </c>
      <c r="G806" s="2" t="str">
        <f>IF(VLOOKUP(C806, customers!$A$1:$C$1001,3,FALSE)=0, "", VLOOKUP(C806, customers!$A$1:$C$1001,3,FALSE))</f>
        <v/>
      </c>
      <c r="H806" s="2" t="str">
        <f>VLOOKUP(C806,customers!$A:$G, 7, 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VLOOKUP(C807,customers!$A$1:$B$1001, 2, FALSE)</f>
        <v>Chester Clowton</v>
      </c>
      <c r="G807" s="2" t="str">
        <f>IF(VLOOKUP(C807, customers!$A$1:$C$1001,3,FALSE)=0, "", VLOOKUP(C807, customers!$A$1:$C$1001,3,FALSE))</f>
        <v/>
      </c>
      <c r="H807" s="2" t="str">
        <f>VLOOKUP(C807,customers!$A:$G, 7, 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VLOOKUP(C808,customers!$A$1:$B$1001, 2, FALSE)</f>
        <v>Kathleen Diable</v>
      </c>
      <c r="G808" s="2" t="str">
        <f>IF(VLOOKUP(C808, customers!$A$1:$C$1001,3,FALSE)=0, "", VLOOKUP(C808, customers!$A$1:$C$1001,3,FALSE))</f>
        <v/>
      </c>
      <c r="H808" s="2" t="str">
        <f>VLOOKUP(C808,customers!$A:$G, 7, 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VLOOKUP(C809,customers!$A$1:$B$1001, 2, FALSE)</f>
        <v>Koren Ferretti</v>
      </c>
      <c r="G809" s="2" t="str">
        <f>IF(VLOOKUP(C809, customers!$A$1:$C$1001,3,FALSE)=0, "", VLOOKUP(C809, customers!$A$1:$C$1001,3,FALSE))</f>
        <v>kferrettimf@huffingtonpost.com</v>
      </c>
      <c r="H809" s="2" t="str">
        <f>VLOOKUP(C809,customers!$A:$G, 7, 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VLOOKUP(C810,customers!$A$1:$B$1001, 2, FALSE)</f>
        <v>Allis Wilmore</v>
      </c>
      <c r="G810" s="2" t="str">
        <f>IF(VLOOKUP(C810, customers!$A$1:$C$1001,3,FALSE)=0, "", VLOOKUP(C810, customers!$A$1:$C$1001,3,FALSE))</f>
        <v/>
      </c>
      <c r="H810" s="2" t="str">
        <f>VLOOKUP(C810,customers!$A:$G, 7, 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VLOOKUP(C811,customers!$A$1:$B$1001, 2, FALSE)</f>
        <v>Chaddie Bennie</v>
      </c>
      <c r="G811" s="2" t="str">
        <f>IF(VLOOKUP(C811, customers!$A$1:$C$1001,3,FALSE)=0, "", VLOOKUP(C811, customers!$A$1:$C$1001,3,FALSE))</f>
        <v/>
      </c>
      <c r="H811" s="2" t="str">
        <f>VLOOKUP(C811,customers!$A:$G, 7, 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VLOOKUP(C812,customers!$A$1:$B$1001, 2, FALSE)</f>
        <v>Alberta Balsdone</v>
      </c>
      <c r="G812" s="2" t="str">
        <f>IF(VLOOKUP(C812, customers!$A$1:$C$1001,3,FALSE)=0, "", VLOOKUP(C812, customers!$A$1:$C$1001,3,FALSE))</f>
        <v>abalsdonemi@toplist.cz</v>
      </c>
      <c r="H812" s="2" t="str">
        <f>VLOOKUP(C812,customers!$A:$G, 7, 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VLOOKUP(C813,customers!$A$1:$B$1001, 2, FALSE)</f>
        <v>Brice Romera</v>
      </c>
      <c r="G813" s="2" t="str">
        <f>IF(VLOOKUP(C813, customers!$A$1:$C$1001,3,FALSE)=0, "", VLOOKUP(C813, customers!$A$1:$C$1001,3,FALSE))</f>
        <v>bromeramj@list-manage.com</v>
      </c>
      <c r="H813" s="2" t="str">
        <f>VLOOKUP(C813,customers!$A:$G, 7, 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VLOOKUP(C814,customers!$A$1:$B$1001, 2, FALSE)</f>
        <v>Brice Romera</v>
      </c>
      <c r="G814" s="2" t="str">
        <f>IF(VLOOKUP(C814, customers!$A$1:$C$1001,3,FALSE)=0, "", VLOOKUP(C814, customers!$A$1:$C$1001,3,FALSE))</f>
        <v>bromeramj@list-manage.com</v>
      </c>
      <c r="H814" s="2" t="str">
        <f>VLOOKUP(C814,customers!$A:$G, 7, 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VLOOKUP(C815,customers!$A$1:$B$1001, 2, FALSE)</f>
        <v>Conchita Bryde</v>
      </c>
      <c r="G815" s="2" t="str">
        <f>IF(VLOOKUP(C815, customers!$A$1:$C$1001,3,FALSE)=0, "", VLOOKUP(C815, customers!$A$1:$C$1001,3,FALSE))</f>
        <v>cbrydeml@tuttocitta.it</v>
      </c>
      <c r="H815" s="2" t="str">
        <f>VLOOKUP(C815,customers!$A:$G, 7, 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VLOOKUP(C816,customers!$A$1:$B$1001, 2, FALSE)</f>
        <v>Silvanus Enefer</v>
      </c>
      <c r="G816" s="2" t="str">
        <f>IF(VLOOKUP(C816, customers!$A$1:$C$1001,3,FALSE)=0, "", VLOOKUP(C816, customers!$A$1:$C$1001,3,FALSE))</f>
        <v>senefermm@blog.com</v>
      </c>
      <c r="H816" s="2" t="str">
        <f>VLOOKUP(C816,customers!$A:$G, 7, 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VLOOKUP(C817,customers!$A$1:$B$1001, 2, FALSE)</f>
        <v>Lenci Haggerstone</v>
      </c>
      <c r="G817" s="2" t="str">
        <f>IF(VLOOKUP(C817, customers!$A$1:$C$1001,3,FALSE)=0, "", VLOOKUP(C817, customers!$A$1:$C$1001,3,FALSE))</f>
        <v>lhaggerstonemn@independent.co.uk</v>
      </c>
      <c r="H817" s="2" t="str">
        <f>VLOOKUP(C817,customers!$A:$G, 7, 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VLOOKUP(C818,customers!$A$1:$B$1001, 2, FALSE)</f>
        <v>Marvin Gundry</v>
      </c>
      <c r="G818" s="2" t="str">
        <f>IF(VLOOKUP(C818, customers!$A$1:$C$1001,3,FALSE)=0, "", VLOOKUP(C818, customers!$A$1:$C$1001,3,FALSE))</f>
        <v>mgundrymo@omniture.com</v>
      </c>
      <c r="H818" s="2" t="str">
        <f>VLOOKUP(C818,customers!$A:$G, 7, 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VLOOKUP(C819,customers!$A$1:$B$1001, 2, FALSE)</f>
        <v>Bayard Wellan</v>
      </c>
      <c r="G819" s="2" t="str">
        <f>IF(VLOOKUP(C819, customers!$A$1:$C$1001,3,FALSE)=0, "", VLOOKUP(C819, customers!$A$1:$C$1001,3,FALSE))</f>
        <v>bwellanmp@cafepress.com</v>
      </c>
      <c r="H819" s="2" t="str">
        <f>VLOOKUP(C819,customers!$A:$G, 7, 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VLOOKUP(C820,customers!$A$1:$B$1001, 2, FALSE)</f>
        <v>Allis Wilmore</v>
      </c>
      <c r="G820" s="2" t="str">
        <f>IF(VLOOKUP(C820, customers!$A$1:$C$1001,3,FALSE)=0, "", VLOOKUP(C820, customers!$A$1:$C$1001,3,FALSE))</f>
        <v/>
      </c>
      <c r="H820" s="2" t="str">
        <f>VLOOKUP(C820,customers!$A:$G, 7, 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VLOOKUP(C821,customers!$A$1:$B$1001, 2, FALSE)</f>
        <v>Caddric Atcheson</v>
      </c>
      <c r="G821" s="2" t="str">
        <f>IF(VLOOKUP(C821, customers!$A$1:$C$1001,3,FALSE)=0, "", VLOOKUP(C821, customers!$A$1:$C$1001,3,FALSE))</f>
        <v>catchesonmr@xinhuanet.com</v>
      </c>
      <c r="H821" s="2" t="str">
        <f>VLOOKUP(C821,customers!$A:$G, 7, 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VLOOKUP(C822,customers!$A$1:$B$1001, 2, FALSE)</f>
        <v>Eustace Stenton</v>
      </c>
      <c r="G822" s="2" t="str">
        <f>IF(VLOOKUP(C822, customers!$A$1:$C$1001,3,FALSE)=0, "", VLOOKUP(C822, customers!$A$1:$C$1001,3,FALSE))</f>
        <v>estentonms@google.it</v>
      </c>
      <c r="H822" s="2" t="str">
        <f>VLOOKUP(C822,customers!$A:$G, 7, 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VLOOKUP(C823,customers!$A$1:$B$1001, 2, FALSE)</f>
        <v>Ericka Tripp</v>
      </c>
      <c r="G823" s="2" t="str">
        <f>IF(VLOOKUP(C823, customers!$A$1:$C$1001,3,FALSE)=0, "", VLOOKUP(C823, customers!$A$1:$C$1001,3,FALSE))</f>
        <v>etrippmt@wp.com</v>
      </c>
      <c r="H823" s="2" t="str">
        <f>VLOOKUP(C823,customers!$A:$G, 7, 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VLOOKUP(C824,customers!$A$1:$B$1001, 2, FALSE)</f>
        <v>Lyndsey MacManus</v>
      </c>
      <c r="G824" s="2" t="str">
        <f>IF(VLOOKUP(C824, customers!$A$1:$C$1001,3,FALSE)=0, "", VLOOKUP(C824, customers!$A$1:$C$1001,3,FALSE))</f>
        <v>lmacmanusmu@imdb.com</v>
      </c>
      <c r="H824" s="2" t="str">
        <f>VLOOKUP(C824,customers!$A:$G, 7, 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VLOOKUP(C825,customers!$A$1:$B$1001, 2, FALSE)</f>
        <v>Tess Benediktovich</v>
      </c>
      <c r="G825" s="2" t="str">
        <f>IF(VLOOKUP(C825, customers!$A$1:$C$1001,3,FALSE)=0, "", VLOOKUP(C825, customers!$A$1:$C$1001,3,FALSE))</f>
        <v>tbenediktovichmv@ebay.com</v>
      </c>
      <c r="H825" s="2" t="str">
        <f>VLOOKUP(C825,customers!$A:$G, 7, 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VLOOKUP(C826,customers!$A$1:$B$1001, 2, FALSE)</f>
        <v>Correy Bourner</v>
      </c>
      <c r="G826" s="2" t="str">
        <f>IF(VLOOKUP(C826, customers!$A$1:$C$1001,3,FALSE)=0, "", VLOOKUP(C826, customers!$A$1:$C$1001,3,FALSE))</f>
        <v>cbournermw@chronoengine.com</v>
      </c>
      <c r="H826" s="2" t="str">
        <f>VLOOKUP(C826,customers!$A:$G, 7, 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VLOOKUP(C827,customers!$A$1:$B$1001, 2, FALSE)</f>
        <v>Odelia Skerme</v>
      </c>
      <c r="G827" s="2" t="str">
        <f>IF(VLOOKUP(C827, customers!$A$1:$C$1001,3,FALSE)=0, "", VLOOKUP(C827, customers!$A$1:$C$1001,3,FALSE))</f>
        <v>oskermen3@hatena.ne.jp</v>
      </c>
      <c r="H827" s="2" t="str">
        <f>VLOOKUP(C827,customers!$A:$G, 7, 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VLOOKUP(C828,customers!$A$1:$B$1001, 2, FALSE)</f>
        <v>Kandy Heddan</v>
      </c>
      <c r="G828" s="2" t="str">
        <f>IF(VLOOKUP(C828, customers!$A$1:$C$1001,3,FALSE)=0, "", VLOOKUP(C828, customers!$A$1:$C$1001,3,FALSE))</f>
        <v>kheddanmy@icq.com</v>
      </c>
      <c r="H828" s="2" t="str">
        <f>VLOOKUP(C828,customers!$A:$G, 7, 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VLOOKUP(C829,customers!$A$1:$B$1001, 2, FALSE)</f>
        <v>Ibby Charters</v>
      </c>
      <c r="G829" s="2" t="str">
        <f>IF(VLOOKUP(C829, customers!$A$1:$C$1001,3,FALSE)=0, "", VLOOKUP(C829, customers!$A$1:$C$1001,3,FALSE))</f>
        <v>ichartersmz@abc.net.au</v>
      </c>
      <c r="H829" s="2" t="str">
        <f>VLOOKUP(C829,customers!$A:$G, 7, 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VLOOKUP(C830,customers!$A$1:$B$1001, 2, FALSE)</f>
        <v>Adora Roubert</v>
      </c>
      <c r="G830" s="2" t="str">
        <f>IF(VLOOKUP(C830, customers!$A$1:$C$1001,3,FALSE)=0, "", VLOOKUP(C830, customers!$A$1:$C$1001,3,FALSE))</f>
        <v>aroubertn0@tmall.com</v>
      </c>
      <c r="H830" s="2" t="str">
        <f>VLOOKUP(C830,customers!$A:$G, 7, 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VLOOKUP(C831,customers!$A$1:$B$1001, 2, FALSE)</f>
        <v>Hillel Mairs</v>
      </c>
      <c r="G831" s="2" t="str">
        <f>IF(VLOOKUP(C831, customers!$A$1:$C$1001,3,FALSE)=0, "", VLOOKUP(C831, customers!$A$1:$C$1001,3,FALSE))</f>
        <v>hmairsn1@so-net.ne.jp</v>
      </c>
      <c r="H831" s="2" t="str">
        <f>VLOOKUP(C831,customers!$A:$G, 7, 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VLOOKUP(C832,customers!$A$1:$B$1001, 2, FALSE)</f>
        <v>Helaina Rainforth</v>
      </c>
      <c r="G832" s="2" t="str">
        <f>IF(VLOOKUP(C832, customers!$A$1:$C$1001,3,FALSE)=0, "", VLOOKUP(C832, customers!$A$1:$C$1001,3,FALSE))</f>
        <v>hrainforthn2@blog.com</v>
      </c>
      <c r="H832" s="2" t="str">
        <f>VLOOKUP(C832,customers!$A:$G, 7, 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VLOOKUP(C833,customers!$A$1:$B$1001, 2, FALSE)</f>
        <v>Helaina Rainforth</v>
      </c>
      <c r="G833" s="2" t="str">
        <f>IF(VLOOKUP(C833, customers!$A$1:$C$1001,3,FALSE)=0, "", VLOOKUP(C833, customers!$A$1:$C$1001,3,FALSE))</f>
        <v>hrainforthn2@blog.com</v>
      </c>
      <c r="H833" s="2" t="str">
        <f>VLOOKUP(C833,customers!$A:$G, 7, 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VLOOKUP(C834,customers!$A$1:$B$1001, 2, FALSE)</f>
        <v>Isac Jesper</v>
      </c>
      <c r="G834" s="2" t="str">
        <f>IF(VLOOKUP(C834, customers!$A$1:$C$1001,3,FALSE)=0, "", VLOOKUP(C834, customers!$A$1:$C$1001,3,FALSE))</f>
        <v>ijespern4@theglobeandmail.com</v>
      </c>
      <c r="H834" s="2" t="str">
        <f>VLOOKUP(C834,customers!$A:$G, 7, 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VLOOKUP(C835,customers!$A$1:$B$1001, 2, FALSE)</f>
        <v>Lenette Dwerryhouse</v>
      </c>
      <c r="G835" s="2" t="str">
        <f>IF(VLOOKUP(C835, customers!$A$1:$C$1001,3,FALSE)=0, "", VLOOKUP(C835, customers!$A$1:$C$1001,3,FALSE))</f>
        <v>ldwerryhousen5@gravatar.com</v>
      </c>
      <c r="H835" s="2" t="str">
        <f>VLOOKUP(C835,customers!$A:$G, 7, 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 * E835</f>
        <v>82.339999999999989</v>
      </c>
      <c r="N835" t="str">
        <f t="shared" ref="N835:N898" si="40">IF(I835="Rob","Robusta",IF(I835="Exc","Excelsa",IF(I835="Ara","Arabica",IF(I835="Lib","Liberica",""))))</f>
        <v>Robusta</v>
      </c>
      <c r="O835" t="str">
        <f t="shared" ref="O835:O898" si="41">IF(J835="M","Medium",IF(J835="L", "Light", IF(J835="D", "Dark", "")))</f>
        <v>Dark</v>
      </c>
      <c r="P835" t="str">
        <f>VLOOKUP(Orders[[#This Row],[Customer ID]],customers!$A$1:$I$1001,9,FALSE)</f>
        <v>Yes</v>
      </c>
    </row>
    <row r="836" spans="1:16" x14ac:dyDescent="0.3">
      <c r="A836" s="2" t="s">
        <v>5205</v>
      </c>
      <c r="B836" s="3">
        <v>44141</v>
      </c>
      <c r="C836" s="2" t="s">
        <v>5206</v>
      </c>
      <c r="D836" t="s">
        <v>6168</v>
      </c>
      <c r="E836" s="2">
        <v>1</v>
      </c>
      <c r="F836" s="2" t="str">
        <f>VLOOKUP(C836,customers!$A$1:$B$1001, 2, FALSE)</f>
        <v>Nadeen Broomer</v>
      </c>
      <c r="G836" s="2" t="str">
        <f>IF(VLOOKUP(C836, customers!$A$1:$C$1001,3,FALSE)=0, "", VLOOKUP(C836, customers!$A$1:$C$1001,3,FALSE))</f>
        <v>nbroomern6@examiner.com</v>
      </c>
      <c r="H836" s="2" t="str">
        <f>VLOOKUP(C836,customers!$A:$G, 7, 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VLOOKUP(C837,customers!$A$1:$B$1001, 2, FALSE)</f>
        <v>Konstantine Thoumasson</v>
      </c>
      <c r="G837" s="2" t="str">
        <f>IF(VLOOKUP(C837, customers!$A$1:$C$1001,3,FALSE)=0, "", VLOOKUP(C837, customers!$A$1:$C$1001,3,FALSE))</f>
        <v>kthoumassonn7@bloglovin.com</v>
      </c>
      <c r="H837" s="2" t="str">
        <f>VLOOKUP(C837,customers!$A:$G, 7, 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VLOOKUP(C838,customers!$A$1:$B$1001, 2, FALSE)</f>
        <v>Frans Habbergham</v>
      </c>
      <c r="G838" s="2" t="str">
        <f>IF(VLOOKUP(C838, customers!$A$1:$C$1001,3,FALSE)=0, "", VLOOKUP(C838, customers!$A$1:$C$1001,3,FALSE))</f>
        <v>fhabberghamn8@discovery.com</v>
      </c>
      <c r="H838" s="2" t="str">
        <f>VLOOKUP(C838,customers!$A:$G, 7, 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VLOOKUP(C839,customers!$A$1:$B$1001, 2, FALSE)</f>
        <v>Allis Wilmore</v>
      </c>
      <c r="G839" s="2" t="str">
        <f>IF(VLOOKUP(C839, customers!$A$1:$C$1001,3,FALSE)=0, "", VLOOKUP(C839, customers!$A$1:$C$1001,3,FALSE))</f>
        <v/>
      </c>
      <c r="H839" s="2" t="str">
        <f>VLOOKUP(C839,customers!$A:$G, 7, 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VLOOKUP(C840,customers!$A$1:$B$1001, 2, FALSE)</f>
        <v>Romain Avrashin</v>
      </c>
      <c r="G840" s="2" t="str">
        <f>IF(VLOOKUP(C840, customers!$A$1:$C$1001,3,FALSE)=0, "", VLOOKUP(C840, customers!$A$1:$C$1001,3,FALSE))</f>
        <v>ravrashinna@tamu.edu</v>
      </c>
      <c r="H840" s="2" t="str">
        <f>VLOOKUP(C840,customers!$A:$G, 7, 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VLOOKUP(C841,customers!$A$1:$B$1001, 2, FALSE)</f>
        <v>Miran Doidge</v>
      </c>
      <c r="G841" s="2" t="str">
        <f>IF(VLOOKUP(C841, customers!$A$1:$C$1001,3,FALSE)=0, "", VLOOKUP(C841, customers!$A$1:$C$1001,3,FALSE))</f>
        <v>mdoidgenb@etsy.com</v>
      </c>
      <c r="H841" s="2" t="str">
        <f>VLOOKUP(C841,customers!$A:$G, 7, 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VLOOKUP(C842,customers!$A$1:$B$1001, 2, FALSE)</f>
        <v>Janeva Edinboro</v>
      </c>
      <c r="G842" s="2" t="str">
        <f>IF(VLOOKUP(C842, customers!$A$1:$C$1001,3,FALSE)=0, "", VLOOKUP(C842, customers!$A$1:$C$1001,3,FALSE))</f>
        <v>jedinboronc@reverbnation.com</v>
      </c>
      <c r="H842" s="2" t="str">
        <f>VLOOKUP(C842,customers!$A:$G, 7, 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VLOOKUP(C843,customers!$A$1:$B$1001, 2, FALSE)</f>
        <v>Trumaine Tewelson</v>
      </c>
      <c r="G843" s="2" t="str">
        <f>IF(VLOOKUP(C843, customers!$A$1:$C$1001,3,FALSE)=0, "", VLOOKUP(C843, customers!$A$1:$C$1001,3,FALSE))</f>
        <v>ttewelsonnd@cdbaby.com</v>
      </c>
      <c r="H843" s="2" t="str">
        <f>VLOOKUP(C843,customers!$A:$G, 7, 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VLOOKUP(C844,customers!$A$1:$B$1001, 2, FALSE)</f>
        <v>Odelia Skerme</v>
      </c>
      <c r="G844" s="2" t="str">
        <f>IF(VLOOKUP(C844, customers!$A$1:$C$1001,3,FALSE)=0, "", VLOOKUP(C844, customers!$A$1:$C$1001,3,FALSE))</f>
        <v>oskermen3@hatena.ne.jp</v>
      </c>
      <c r="H844" s="2" t="str">
        <f>VLOOKUP(C844,customers!$A:$G, 7, 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VLOOKUP(C845,customers!$A$1:$B$1001, 2, FALSE)</f>
        <v>De Drewitt</v>
      </c>
      <c r="G845" s="2" t="str">
        <f>IF(VLOOKUP(C845, customers!$A$1:$C$1001,3,FALSE)=0, "", VLOOKUP(C845, customers!$A$1:$C$1001,3,FALSE))</f>
        <v>ddrewittnf@mapquest.com</v>
      </c>
      <c r="H845" s="2" t="str">
        <f>VLOOKUP(C845,customers!$A:$G, 7, 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VLOOKUP(C846,customers!$A$1:$B$1001, 2, FALSE)</f>
        <v>Adelheid Gladhill</v>
      </c>
      <c r="G846" s="2" t="str">
        <f>IF(VLOOKUP(C846, customers!$A$1:$C$1001,3,FALSE)=0, "", VLOOKUP(C846, customers!$A$1:$C$1001,3,FALSE))</f>
        <v>agladhillng@stanford.edu</v>
      </c>
      <c r="H846" s="2" t="str">
        <f>VLOOKUP(C846,customers!$A:$G, 7, 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VLOOKUP(C847,customers!$A$1:$B$1001, 2, FALSE)</f>
        <v>Murielle Lorinez</v>
      </c>
      <c r="G847" s="2" t="str">
        <f>IF(VLOOKUP(C847, customers!$A$1:$C$1001,3,FALSE)=0, "", VLOOKUP(C847, customers!$A$1:$C$1001,3,FALSE))</f>
        <v>mlorineznh@whitehouse.gov</v>
      </c>
      <c r="H847" s="2" t="str">
        <f>VLOOKUP(C847,customers!$A:$G, 7, 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VLOOKUP(C848,customers!$A$1:$B$1001, 2, FALSE)</f>
        <v>Edin Mathe</v>
      </c>
      <c r="G848" s="2" t="str">
        <f>IF(VLOOKUP(C848, customers!$A$1:$C$1001,3,FALSE)=0, "", VLOOKUP(C848, customers!$A$1:$C$1001,3,FALSE))</f>
        <v/>
      </c>
      <c r="H848" s="2" t="str">
        <f>VLOOKUP(C848,customers!$A:$G, 7, 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VLOOKUP(C849,customers!$A$1:$B$1001, 2, FALSE)</f>
        <v>Mordy Van Der Vlies</v>
      </c>
      <c r="G849" s="2" t="str">
        <f>IF(VLOOKUP(C849, customers!$A$1:$C$1001,3,FALSE)=0, "", VLOOKUP(C849, customers!$A$1:$C$1001,3,FALSE))</f>
        <v>mvannj@wikipedia.org</v>
      </c>
      <c r="H849" s="2" t="str">
        <f>VLOOKUP(C849,customers!$A:$G, 7, 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VLOOKUP(C850,customers!$A$1:$B$1001, 2, FALSE)</f>
        <v>Spencer Wastell</v>
      </c>
      <c r="G850" s="2" t="str">
        <f>IF(VLOOKUP(C850, customers!$A$1:$C$1001,3,FALSE)=0, "", VLOOKUP(C850, customers!$A$1:$C$1001,3,FALSE))</f>
        <v/>
      </c>
      <c r="H850" s="2" t="str">
        <f>VLOOKUP(C850,customers!$A:$G, 7, 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VLOOKUP(C851,customers!$A$1:$B$1001, 2, FALSE)</f>
        <v>Jemimah Ethelston</v>
      </c>
      <c r="G851" s="2" t="str">
        <f>IF(VLOOKUP(C851, customers!$A$1:$C$1001,3,FALSE)=0, "", VLOOKUP(C851, customers!$A$1:$C$1001,3,FALSE))</f>
        <v>jethelstonnl@creativecommons.org</v>
      </c>
      <c r="H851" s="2" t="str">
        <f>VLOOKUP(C851,customers!$A:$G, 7, 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VLOOKUP(C852,customers!$A$1:$B$1001, 2, FALSE)</f>
        <v>Jemimah Ethelston</v>
      </c>
      <c r="G852" s="2" t="str">
        <f>IF(VLOOKUP(C852, customers!$A$1:$C$1001,3,FALSE)=0, "", VLOOKUP(C852, customers!$A$1:$C$1001,3,FALSE))</f>
        <v>jethelstonnl@creativecommons.org</v>
      </c>
      <c r="H852" s="2" t="str">
        <f>VLOOKUP(C852,customers!$A:$G, 7, 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VLOOKUP(C853,customers!$A$1:$B$1001, 2, FALSE)</f>
        <v>Perice Eberz</v>
      </c>
      <c r="G853" s="2" t="str">
        <f>IF(VLOOKUP(C853, customers!$A$1:$C$1001,3,FALSE)=0, "", VLOOKUP(C853, customers!$A$1:$C$1001,3,FALSE))</f>
        <v>peberznn@woothemes.com</v>
      </c>
      <c r="H853" s="2" t="str">
        <f>VLOOKUP(C853,customers!$A:$G, 7, 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VLOOKUP(C854,customers!$A$1:$B$1001, 2, FALSE)</f>
        <v>Bear Gaish</v>
      </c>
      <c r="G854" s="2" t="str">
        <f>IF(VLOOKUP(C854, customers!$A$1:$C$1001,3,FALSE)=0, "", VLOOKUP(C854, customers!$A$1:$C$1001,3,FALSE))</f>
        <v>bgaishno@altervista.org</v>
      </c>
      <c r="H854" s="2" t="str">
        <f>VLOOKUP(C854,customers!$A:$G, 7, 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VLOOKUP(C855,customers!$A$1:$B$1001, 2, FALSE)</f>
        <v>Lynnea Danton</v>
      </c>
      <c r="G855" s="2" t="str">
        <f>IF(VLOOKUP(C855, customers!$A$1:$C$1001,3,FALSE)=0, "", VLOOKUP(C855, customers!$A$1:$C$1001,3,FALSE))</f>
        <v>ldantonnp@miitbeian.gov.cn</v>
      </c>
      <c r="H855" s="2" t="str">
        <f>VLOOKUP(C855,customers!$A:$G, 7, 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VLOOKUP(C856,customers!$A$1:$B$1001, 2, FALSE)</f>
        <v>Skipton Morrall</v>
      </c>
      <c r="G856" s="2" t="str">
        <f>IF(VLOOKUP(C856, customers!$A$1:$C$1001,3,FALSE)=0, "", VLOOKUP(C856, customers!$A$1:$C$1001,3,FALSE))</f>
        <v>smorrallnq@answers.com</v>
      </c>
      <c r="H856" s="2" t="str">
        <f>VLOOKUP(C856,customers!$A:$G, 7, 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VLOOKUP(C857,customers!$A$1:$B$1001, 2, FALSE)</f>
        <v>Devan Crownshaw</v>
      </c>
      <c r="G857" s="2" t="str">
        <f>IF(VLOOKUP(C857, customers!$A$1:$C$1001,3,FALSE)=0, "", VLOOKUP(C857, customers!$A$1:$C$1001,3,FALSE))</f>
        <v>dcrownshawnr@photobucket.com</v>
      </c>
      <c r="H857" s="2" t="str">
        <f>VLOOKUP(C857,customers!$A:$G, 7, 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VLOOKUP(C858,customers!$A$1:$B$1001, 2, FALSE)</f>
        <v>Odelia Skerme</v>
      </c>
      <c r="G858" s="2" t="str">
        <f>IF(VLOOKUP(C858, customers!$A$1:$C$1001,3,FALSE)=0, "", VLOOKUP(C858, customers!$A$1:$C$1001,3,FALSE))</f>
        <v>oskermen3@hatena.ne.jp</v>
      </c>
      <c r="H858" s="2" t="str">
        <f>VLOOKUP(C858,customers!$A:$G, 7, 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VLOOKUP(C859,customers!$A$1:$B$1001, 2, FALSE)</f>
        <v>Joceline Reddoch</v>
      </c>
      <c r="G859" s="2" t="str">
        <f>IF(VLOOKUP(C859, customers!$A$1:$C$1001,3,FALSE)=0, "", VLOOKUP(C859, customers!$A$1:$C$1001,3,FALSE))</f>
        <v>jreddochnt@sun.com</v>
      </c>
      <c r="H859" s="2" t="str">
        <f>VLOOKUP(C859,customers!$A:$G, 7, 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VLOOKUP(C860,customers!$A$1:$B$1001, 2, FALSE)</f>
        <v>Shelley Titley</v>
      </c>
      <c r="G860" s="2" t="str">
        <f>IF(VLOOKUP(C860, customers!$A$1:$C$1001,3,FALSE)=0, "", VLOOKUP(C860, customers!$A$1:$C$1001,3,FALSE))</f>
        <v>stitleynu@whitehouse.gov</v>
      </c>
      <c r="H860" s="2" t="str">
        <f>VLOOKUP(C860,customers!$A:$G, 7, 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VLOOKUP(C861,customers!$A$1:$B$1001, 2, FALSE)</f>
        <v>Redd Simao</v>
      </c>
      <c r="G861" s="2" t="str">
        <f>IF(VLOOKUP(C861, customers!$A$1:$C$1001,3,FALSE)=0, "", VLOOKUP(C861, customers!$A$1:$C$1001,3,FALSE))</f>
        <v>rsimaonv@simplemachines.org</v>
      </c>
      <c r="H861" s="2" t="str">
        <f>VLOOKUP(C861,customers!$A:$G, 7, 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VLOOKUP(C862,customers!$A$1:$B$1001, 2, FALSE)</f>
        <v>Cece Inker</v>
      </c>
      <c r="G862" s="2" t="str">
        <f>IF(VLOOKUP(C862, customers!$A$1:$C$1001,3,FALSE)=0, "", VLOOKUP(C862, customers!$A$1:$C$1001,3,FALSE))</f>
        <v/>
      </c>
      <c r="H862" s="2" t="str">
        <f>VLOOKUP(C862,customers!$A:$G, 7, 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VLOOKUP(C863,customers!$A$1:$B$1001, 2, FALSE)</f>
        <v>Noel Chisholm</v>
      </c>
      <c r="G863" s="2" t="str">
        <f>IF(VLOOKUP(C863, customers!$A$1:$C$1001,3,FALSE)=0, "", VLOOKUP(C863, customers!$A$1:$C$1001,3,FALSE))</f>
        <v>nchisholmnx@example.com</v>
      </c>
      <c r="H863" s="2" t="str">
        <f>VLOOKUP(C863,customers!$A:$G, 7, 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VLOOKUP(C864,customers!$A$1:$B$1001, 2, FALSE)</f>
        <v>Grazia Oats</v>
      </c>
      <c r="G864" s="2" t="str">
        <f>IF(VLOOKUP(C864, customers!$A$1:$C$1001,3,FALSE)=0, "", VLOOKUP(C864, customers!$A$1:$C$1001,3,FALSE))</f>
        <v>goatsny@live.com</v>
      </c>
      <c r="H864" s="2" t="str">
        <f>VLOOKUP(C864,customers!$A:$G, 7, 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VLOOKUP(C865,customers!$A$1:$B$1001, 2, FALSE)</f>
        <v>Meade Birkin</v>
      </c>
      <c r="G865" s="2" t="str">
        <f>IF(VLOOKUP(C865, customers!$A$1:$C$1001,3,FALSE)=0, "", VLOOKUP(C865, customers!$A$1:$C$1001,3,FALSE))</f>
        <v>mbirkinnz@java.com</v>
      </c>
      <c r="H865" s="2" t="str">
        <f>VLOOKUP(C865,customers!$A:$G, 7, 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VLOOKUP(C866,customers!$A$1:$B$1001, 2, FALSE)</f>
        <v>Ronda Pyson</v>
      </c>
      <c r="G866" s="2" t="str">
        <f>IF(VLOOKUP(C866, customers!$A$1:$C$1001,3,FALSE)=0, "", VLOOKUP(C866, customers!$A$1:$C$1001,3,FALSE))</f>
        <v>rpysono0@constantcontact.com</v>
      </c>
      <c r="H866" s="2" t="str">
        <f>VLOOKUP(C866,customers!$A:$G, 7, 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VLOOKUP(C867,customers!$A$1:$B$1001, 2, FALSE)</f>
        <v>Modesty MacConnechie</v>
      </c>
      <c r="G867" s="2" t="str">
        <f>IF(VLOOKUP(C867, customers!$A$1:$C$1001,3,FALSE)=0, "", VLOOKUP(C867, customers!$A$1:$C$1001,3,FALSE))</f>
        <v>mmacconnechieo9@reuters.com</v>
      </c>
      <c r="H867" s="2" t="str">
        <f>VLOOKUP(C867,customers!$A:$G, 7, 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VLOOKUP(C868,customers!$A$1:$B$1001, 2, FALSE)</f>
        <v>Rafaela Treacher</v>
      </c>
      <c r="G868" s="2" t="str">
        <f>IF(VLOOKUP(C868, customers!$A$1:$C$1001,3,FALSE)=0, "", VLOOKUP(C868, customers!$A$1:$C$1001,3,FALSE))</f>
        <v>rtreachero2@usa.gov</v>
      </c>
      <c r="H868" s="2" t="str">
        <f>VLOOKUP(C868,customers!$A:$G, 7, 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VLOOKUP(C869,customers!$A$1:$B$1001, 2, FALSE)</f>
        <v>Bee Fattorini</v>
      </c>
      <c r="G869" s="2" t="str">
        <f>IF(VLOOKUP(C869, customers!$A$1:$C$1001,3,FALSE)=0, "", VLOOKUP(C869, customers!$A$1:$C$1001,3,FALSE))</f>
        <v>bfattorinio3@quantcast.com</v>
      </c>
      <c r="H869" s="2" t="str">
        <f>VLOOKUP(C869,customers!$A:$G, 7, 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VLOOKUP(C870,customers!$A$1:$B$1001, 2, FALSE)</f>
        <v>Margie Palleske</v>
      </c>
      <c r="G870" s="2" t="str">
        <f>IF(VLOOKUP(C870, customers!$A$1:$C$1001,3,FALSE)=0, "", VLOOKUP(C870, customers!$A$1:$C$1001,3,FALSE))</f>
        <v>mpalleskeo4@nyu.edu</v>
      </c>
      <c r="H870" s="2" t="str">
        <f>VLOOKUP(C870,customers!$A:$G, 7, 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VLOOKUP(C871,customers!$A$1:$B$1001, 2, FALSE)</f>
        <v>Alexina Randals</v>
      </c>
      <c r="G871" s="2" t="str">
        <f>IF(VLOOKUP(C871, customers!$A$1:$C$1001,3,FALSE)=0, "", VLOOKUP(C871, customers!$A$1:$C$1001,3,FALSE))</f>
        <v/>
      </c>
      <c r="H871" s="2" t="str">
        <f>VLOOKUP(C871,customers!$A:$G, 7, 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VLOOKUP(C872,customers!$A$1:$B$1001, 2, FALSE)</f>
        <v>Filip Antcliffe</v>
      </c>
      <c r="G872" s="2" t="str">
        <f>IF(VLOOKUP(C872, customers!$A$1:$C$1001,3,FALSE)=0, "", VLOOKUP(C872, customers!$A$1:$C$1001,3,FALSE))</f>
        <v>fantcliffeo6@amazon.co.jp</v>
      </c>
      <c r="H872" s="2" t="str">
        <f>VLOOKUP(C872,customers!$A:$G, 7, 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VLOOKUP(C873,customers!$A$1:$B$1001, 2, FALSE)</f>
        <v>Peyter Matignon</v>
      </c>
      <c r="G873" s="2" t="str">
        <f>IF(VLOOKUP(C873, customers!$A$1:$C$1001,3,FALSE)=0, "", VLOOKUP(C873, customers!$A$1:$C$1001,3,FALSE))</f>
        <v>pmatignono7@harvard.edu</v>
      </c>
      <c r="H873" s="2" t="str">
        <f>VLOOKUP(C873,customers!$A:$G, 7, 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VLOOKUP(C874,customers!$A$1:$B$1001, 2, FALSE)</f>
        <v>Claudie Weond</v>
      </c>
      <c r="G874" s="2" t="str">
        <f>IF(VLOOKUP(C874, customers!$A$1:$C$1001,3,FALSE)=0, "", VLOOKUP(C874, customers!$A$1:$C$1001,3,FALSE))</f>
        <v>cweondo8@theglobeandmail.com</v>
      </c>
      <c r="H874" s="2" t="str">
        <f>VLOOKUP(C874,customers!$A:$G, 7, 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VLOOKUP(C875,customers!$A$1:$B$1001, 2, FALSE)</f>
        <v>Modesty MacConnechie</v>
      </c>
      <c r="G875" s="2" t="str">
        <f>IF(VLOOKUP(C875, customers!$A$1:$C$1001,3,FALSE)=0, "", VLOOKUP(C875, customers!$A$1:$C$1001,3,FALSE))</f>
        <v>mmacconnechieo9@reuters.com</v>
      </c>
      <c r="H875" s="2" t="str">
        <f>VLOOKUP(C875,customers!$A:$G, 7, 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VLOOKUP(C876,customers!$A$1:$B$1001, 2, FALSE)</f>
        <v>Jaquenette Skentelbery</v>
      </c>
      <c r="G876" s="2" t="str">
        <f>IF(VLOOKUP(C876, customers!$A$1:$C$1001,3,FALSE)=0, "", VLOOKUP(C876, customers!$A$1:$C$1001,3,FALSE))</f>
        <v>jskentelberyoa@paypal.com</v>
      </c>
      <c r="H876" s="2" t="str">
        <f>VLOOKUP(C876,customers!$A:$G, 7, 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VLOOKUP(C877,customers!$A$1:$B$1001, 2, FALSE)</f>
        <v>Orazio Comber</v>
      </c>
      <c r="G877" s="2" t="str">
        <f>IF(VLOOKUP(C877, customers!$A$1:$C$1001,3,FALSE)=0, "", VLOOKUP(C877, customers!$A$1:$C$1001,3,FALSE))</f>
        <v>ocomberob@goo.gl</v>
      </c>
      <c r="H877" s="2" t="str">
        <f>VLOOKUP(C877,customers!$A:$G, 7, 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VLOOKUP(C878,customers!$A$1:$B$1001, 2, FALSE)</f>
        <v>Orazio Comber</v>
      </c>
      <c r="G878" s="2" t="str">
        <f>IF(VLOOKUP(C878, customers!$A$1:$C$1001,3,FALSE)=0, "", VLOOKUP(C878, customers!$A$1:$C$1001,3,FALSE))</f>
        <v>ocomberob@goo.gl</v>
      </c>
      <c r="H878" s="2" t="str">
        <f>VLOOKUP(C878,customers!$A:$G, 7, 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VLOOKUP(C879,customers!$A$1:$B$1001, 2, FALSE)</f>
        <v>Zachary Tramel</v>
      </c>
      <c r="G879" s="2" t="str">
        <f>IF(VLOOKUP(C879, customers!$A$1:$C$1001,3,FALSE)=0, "", VLOOKUP(C879, customers!$A$1:$C$1001,3,FALSE))</f>
        <v>ztramelod@netlog.com</v>
      </c>
      <c r="H879" s="2" t="str">
        <f>VLOOKUP(C879,customers!$A:$G, 7, 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VLOOKUP(C880,customers!$A$1:$B$1001, 2, FALSE)</f>
        <v>Izaak Primak</v>
      </c>
      <c r="G880" s="2" t="str">
        <f>IF(VLOOKUP(C880, customers!$A$1:$C$1001,3,FALSE)=0, "", VLOOKUP(C880, customers!$A$1:$C$1001,3,FALSE))</f>
        <v/>
      </c>
      <c r="H880" s="2" t="str">
        <f>VLOOKUP(C880,customers!$A:$G, 7, 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VLOOKUP(C881,customers!$A$1:$B$1001, 2, FALSE)</f>
        <v>Brittani Thoresbie</v>
      </c>
      <c r="G881" s="2" t="str">
        <f>IF(VLOOKUP(C881, customers!$A$1:$C$1001,3,FALSE)=0, "", VLOOKUP(C881, customers!$A$1:$C$1001,3,FALSE))</f>
        <v/>
      </c>
      <c r="H881" s="2" t="str">
        <f>VLOOKUP(C881,customers!$A:$G, 7, 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VLOOKUP(C882,customers!$A$1:$B$1001, 2, FALSE)</f>
        <v>Constanta Hatfull</v>
      </c>
      <c r="G882" s="2" t="str">
        <f>IF(VLOOKUP(C882, customers!$A$1:$C$1001,3,FALSE)=0, "", VLOOKUP(C882, customers!$A$1:$C$1001,3,FALSE))</f>
        <v>chatfullog@ebay.com</v>
      </c>
      <c r="H882" s="2" t="str">
        <f>VLOOKUP(C882,customers!$A:$G, 7, 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VLOOKUP(C883,customers!$A$1:$B$1001, 2, FALSE)</f>
        <v>Bobbe Castagneto</v>
      </c>
      <c r="G883" s="2" t="str">
        <f>IF(VLOOKUP(C883, customers!$A$1:$C$1001,3,FALSE)=0, "", VLOOKUP(C883, customers!$A$1:$C$1001,3,FALSE))</f>
        <v/>
      </c>
      <c r="H883" s="2" t="str">
        <f>VLOOKUP(C883,customers!$A:$G, 7, 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VLOOKUP(C884,customers!$A$1:$B$1001, 2, FALSE)</f>
        <v>Kippie Marrison</v>
      </c>
      <c r="G884" s="2" t="str">
        <f>IF(VLOOKUP(C884, customers!$A$1:$C$1001,3,FALSE)=0, "", VLOOKUP(C884, customers!$A$1:$C$1001,3,FALSE))</f>
        <v>kmarrisonoq@dropbox.com</v>
      </c>
      <c r="H884" s="2" t="str">
        <f>VLOOKUP(C884,customers!$A:$G, 7, 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VLOOKUP(C885,customers!$A$1:$B$1001, 2, FALSE)</f>
        <v>Lindon Agnolo</v>
      </c>
      <c r="G885" s="2" t="str">
        <f>IF(VLOOKUP(C885, customers!$A$1:$C$1001,3,FALSE)=0, "", VLOOKUP(C885, customers!$A$1:$C$1001,3,FALSE))</f>
        <v>lagnolooj@pinterest.com</v>
      </c>
      <c r="H885" s="2" t="str">
        <f>VLOOKUP(C885,customers!$A:$G, 7, 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VLOOKUP(C886,customers!$A$1:$B$1001, 2, FALSE)</f>
        <v>Delainey Kiddy</v>
      </c>
      <c r="G886" s="2" t="str">
        <f>IF(VLOOKUP(C886, customers!$A$1:$C$1001,3,FALSE)=0, "", VLOOKUP(C886, customers!$A$1:$C$1001,3,FALSE))</f>
        <v>dkiddyok@fda.gov</v>
      </c>
      <c r="H886" s="2" t="str">
        <f>VLOOKUP(C886,customers!$A:$G, 7, 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VLOOKUP(C887,customers!$A$1:$B$1001, 2, FALSE)</f>
        <v>Helli Petroulis</v>
      </c>
      <c r="G887" s="2" t="str">
        <f>IF(VLOOKUP(C887, customers!$A$1:$C$1001,3,FALSE)=0, "", VLOOKUP(C887, customers!$A$1:$C$1001,3,FALSE))</f>
        <v>hpetroulisol@state.tx.us</v>
      </c>
      <c r="H887" s="2" t="str">
        <f>VLOOKUP(C887,customers!$A:$G, 7, 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VLOOKUP(C888,customers!$A$1:$B$1001, 2, FALSE)</f>
        <v>Marty Scholl</v>
      </c>
      <c r="G888" s="2" t="str">
        <f>IF(VLOOKUP(C888, customers!$A$1:$C$1001,3,FALSE)=0, "", VLOOKUP(C888, customers!$A$1:$C$1001,3,FALSE))</f>
        <v>mschollom@taobao.com</v>
      </c>
      <c r="H888" s="2" t="str">
        <f>VLOOKUP(C888,customers!$A:$G, 7, 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VLOOKUP(C889,customers!$A$1:$B$1001, 2, FALSE)</f>
        <v>Kienan Ferson</v>
      </c>
      <c r="G889" s="2" t="str">
        <f>IF(VLOOKUP(C889, customers!$A$1:$C$1001,3,FALSE)=0, "", VLOOKUP(C889, customers!$A$1:$C$1001,3,FALSE))</f>
        <v>kfersonon@g.co</v>
      </c>
      <c r="H889" s="2" t="str">
        <f>VLOOKUP(C889,customers!$A:$G, 7, 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VLOOKUP(C890,customers!$A$1:$B$1001, 2, FALSE)</f>
        <v>Blake Kelloway</v>
      </c>
      <c r="G890" s="2" t="str">
        <f>IF(VLOOKUP(C890, customers!$A$1:$C$1001,3,FALSE)=0, "", VLOOKUP(C890, customers!$A$1:$C$1001,3,FALSE))</f>
        <v>bkellowayoo@omniture.com</v>
      </c>
      <c r="H890" s="2" t="str">
        <f>VLOOKUP(C890,customers!$A:$G, 7, 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VLOOKUP(C891,customers!$A$1:$B$1001, 2, FALSE)</f>
        <v>Scarlett Oliffe</v>
      </c>
      <c r="G891" s="2" t="str">
        <f>IF(VLOOKUP(C891, customers!$A$1:$C$1001,3,FALSE)=0, "", VLOOKUP(C891, customers!$A$1:$C$1001,3,FALSE))</f>
        <v>soliffeop@yellowbook.com</v>
      </c>
      <c r="H891" s="2" t="str">
        <f>VLOOKUP(C891,customers!$A:$G, 7, 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VLOOKUP(C892,customers!$A$1:$B$1001, 2, FALSE)</f>
        <v>Kippie Marrison</v>
      </c>
      <c r="G892" s="2" t="str">
        <f>IF(VLOOKUP(C892, customers!$A$1:$C$1001,3,FALSE)=0, "", VLOOKUP(C892, customers!$A$1:$C$1001,3,FALSE))</f>
        <v>kmarrisonoq@dropbox.com</v>
      </c>
      <c r="H892" s="2" t="str">
        <f>VLOOKUP(C892,customers!$A:$G, 7, 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VLOOKUP(C893,customers!$A$1:$B$1001, 2, FALSE)</f>
        <v>Celestia Dolohunty</v>
      </c>
      <c r="G893" s="2" t="str">
        <f>IF(VLOOKUP(C893, customers!$A$1:$C$1001,3,FALSE)=0, "", VLOOKUP(C893, customers!$A$1:$C$1001,3,FALSE))</f>
        <v>cdolohuntyor@dailymail.co.uk</v>
      </c>
      <c r="H893" s="2" t="str">
        <f>VLOOKUP(C893,customers!$A:$G, 7, 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VLOOKUP(C894,customers!$A$1:$B$1001, 2, FALSE)</f>
        <v>Patsy Vasilenko</v>
      </c>
      <c r="G894" s="2" t="str">
        <f>IF(VLOOKUP(C894, customers!$A$1:$C$1001,3,FALSE)=0, "", VLOOKUP(C894, customers!$A$1:$C$1001,3,FALSE))</f>
        <v>pvasilenkoos@addtoany.com</v>
      </c>
      <c r="H894" s="2" t="str">
        <f>VLOOKUP(C894,customers!$A:$G, 7, 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VLOOKUP(C895,customers!$A$1:$B$1001, 2, FALSE)</f>
        <v>Raphaela Schankelborg</v>
      </c>
      <c r="G895" s="2" t="str">
        <f>IF(VLOOKUP(C895, customers!$A$1:$C$1001,3,FALSE)=0, "", VLOOKUP(C895, customers!$A$1:$C$1001,3,FALSE))</f>
        <v>rschankelborgot@ameblo.jp</v>
      </c>
      <c r="H895" s="2" t="str">
        <f>VLOOKUP(C895,customers!$A:$G, 7, 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VLOOKUP(C896,customers!$A$1:$B$1001, 2, FALSE)</f>
        <v>Sharity Wickens</v>
      </c>
      <c r="G896" s="2" t="str">
        <f>IF(VLOOKUP(C896, customers!$A$1:$C$1001,3,FALSE)=0, "", VLOOKUP(C896, customers!$A$1:$C$1001,3,FALSE))</f>
        <v/>
      </c>
      <c r="H896" s="2" t="str">
        <f>VLOOKUP(C896,customers!$A:$G, 7, 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VLOOKUP(C897,customers!$A$1:$B$1001, 2, FALSE)</f>
        <v>Derick Snow</v>
      </c>
      <c r="G897" s="2" t="str">
        <f>IF(VLOOKUP(C897, customers!$A$1:$C$1001,3,FALSE)=0, "", VLOOKUP(C897, customers!$A$1:$C$1001,3,FALSE))</f>
        <v/>
      </c>
      <c r="H897" s="2" t="str">
        <f>VLOOKUP(C897,customers!$A:$G, 7, 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VLOOKUP(C898,customers!$A$1:$B$1001, 2, FALSE)</f>
        <v>Baxy Cargen</v>
      </c>
      <c r="G898" s="2" t="str">
        <f>IF(VLOOKUP(C898, customers!$A$1:$C$1001,3,FALSE)=0, "", VLOOKUP(C898, customers!$A$1:$C$1001,3,FALSE))</f>
        <v>bcargenow@geocities.jp</v>
      </c>
      <c r="H898" s="2" t="str">
        <f>VLOOKUP(C898,customers!$A:$G, 7, 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VLOOKUP(C899,customers!$A$1:$B$1001, 2, FALSE)</f>
        <v>Ryann Stickler</v>
      </c>
      <c r="G899" s="2" t="str">
        <f>IF(VLOOKUP(C899, customers!$A$1:$C$1001,3,FALSE)=0, "", VLOOKUP(C899, customers!$A$1:$C$1001,3,FALSE))</f>
        <v>rsticklerox@printfriendly.com</v>
      </c>
      <c r="H899" s="2" t="str">
        <f>VLOOKUP(C899,customers!$A:$G, 7, 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 * E899</f>
        <v>24.3</v>
      </c>
      <c r="N899" t="str">
        <f t="shared" ref="N899:N962" si="43">IF(I899="Rob","Robusta",IF(I899="Exc","Excelsa",IF(I899="Ara","Arabica",IF(I899="Lib","Liberica",""))))</f>
        <v>Excelsa</v>
      </c>
      <c r="O899" t="str">
        <f t="shared" ref="O899:O962" si="44">IF(J899="M","Medium",IF(J899="L", "Light", IF(J899="D", "Dark", "")))</f>
        <v>Dark</v>
      </c>
      <c r="P899" t="str">
        <f>VLOOKUP(Orders[[#This Row],[Customer ID]],customers!$A$1:$I$1001,9,FALSE)</f>
        <v>No</v>
      </c>
    </row>
    <row r="900" spans="1:16" x14ac:dyDescent="0.3">
      <c r="A900" s="2" t="s">
        <v>5570</v>
      </c>
      <c r="B900" s="3">
        <v>44089</v>
      </c>
      <c r="C900" s="2" t="s">
        <v>5571</v>
      </c>
      <c r="D900" t="s">
        <v>6173</v>
      </c>
      <c r="E900" s="2">
        <v>5</v>
      </c>
      <c r="F900" s="2" t="str">
        <f>VLOOKUP(C900,customers!$A$1:$B$1001, 2, FALSE)</f>
        <v>Daryn Cassius</v>
      </c>
      <c r="G900" s="2" t="str">
        <f>IF(VLOOKUP(C900, customers!$A$1:$C$1001,3,FALSE)=0, "", VLOOKUP(C900, customers!$A$1:$C$1001,3,FALSE))</f>
        <v/>
      </c>
      <c r="H900" s="2" t="str">
        <f>VLOOKUP(C900,customers!$A:$G, 7, 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VLOOKUP(C901,customers!$A$1:$B$1001, 2, FALSE)</f>
        <v>Derick Snow</v>
      </c>
      <c r="G901" s="2" t="str">
        <f>IF(VLOOKUP(C901, customers!$A$1:$C$1001,3,FALSE)=0, "", VLOOKUP(C901, customers!$A$1:$C$1001,3,FALSE))</f>
        <v/>
      </c>
      <c r="H901" s="2" t="str">
        <f>VLOOKUP(C901,customers!$A:$G, 7, 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VLOOKUP(C902,customers!$A$1:$B$1001, 2, FALSE)</f>
        <v>Skelly Dolohunty</v>
      </c>
      <c r="G902" s="2" t="str">
        <f>IF(VLOOKUP(C902, customers!$A$1:$C$1001,3,FALSE)=0, "", VLOOKUP(C902, customers!$A$1:$C$1001,3,FALSE))</f>
        <v/>
      </c>
      <c r="H902" s="2" t="str">
        <f>VLOOKUP(C902,customers!$A:$G, 7, 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VLOOKUP(C903,customers!$A$1:$B$1001, 2, FALSE)</f>
        <v>Drake Jevon</v>
      </c>
      <c r="G903" s="2" t="str">
        <f>IF(VLOOKUP(C903, customers!$A$1:$C$1001,3,FALSE)=0, "", VLOOKUP(C903, customers!$A$1:$C$1001,3,FALSE))</f>
        <v>djevonp1@ibm.com</v>
      </c>
      <c r="H903" s="2" t="str">
        <f>VLOOKUP(C903,customers!$A:$G, 7, 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VLOOKUP(C904,customers!$A$1:$B$1001, 2, FALSE)</f>
        <v>Hall Ranner</v>
      </c>
      <c r="G904" s="2" t="str">
        <f>IF(VLOOKUP(C904, customers!$A$1:$C$1001,3,FALSE)=0, "", VLOOKUP(C904, customers!$A$1:$C$1001,3,FALSE))</f>
        <v>hrannerp2@omniture.com</v>
      </c>
      <c r="H904" s="2" t="str">
        <f>VLOOKUP(C904,customers!$A:$G, 7, 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VLOOKUP(C905,customers!$A$1:$B$1001, 2, FALSE)</f>
        <v>Berkly Imrie</v>
      </c>
      <c r="G905" s="2" t="str">
        <f>IF(VLOOKUP(C905, customers!$A$1:$C$1001,3,FALSE)=0, "", VLOOKUP(C905, customers!$A$1:$C$1001,3,FALSE))</f>
        <v>bimriep3@addtoany.com</v>
      </c>
      <c r="H905" s="2" t="str">
        <f>VLOOKUP(C905,customers!$A:$G, 7, 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VLOOKUP(C906,customers!$A$1:$B$1001, 2, FALSE)</f>
        <v>Dorey Sopper</v>
      </c>
      <c r="G906" s="2" t="str">
        <f>IF(VLOOKUP(C906, customers!$A$1:$C$1001,3,FALSE)=0, "", VLOOKUP(C906, customers!$A$1:$C$1001,3,FALSE))</f>
        <v>dsopperp4@eventbrite.com</v>
      </c>
      <c r="H906" s="2" t="str">
        <f>VLOOKUP(C906,customers!$A:$G, 7, 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VLOOKUP(C907,customers!$A$1:$B$1001, 2, FALSE)</f>
        <v>Darcy Lochran</v>
      </c>
      <c r="G907" s="2" t="str">
        <f>IF(VLOOKUP(C907, customers!$A$1:$C$1001,3,FALSE)=0, "", VLOOKUP(C907, customers!$A$1:$C$1001,3,FALSE))</f>
        <v/>
      </c>
      <c r="H907" s="2" t="str">
        <f>VLOOKUP(C907,customers!$A:$G, 7, 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VLOOKUP(C908,customers!$A$1:$B$1001, 2, FALSE)</f>
        <v>Lauritz Ledgley</v>
      </c>
      <c r="G908" s="2" t="str">
        <f>IF(VLOOKUP(C908, customers!$A$1:$C$1001,3,FALSE)=0, "", VLOOKUP(C908, customers!$A$1:$C$1001,3,FALSE))</f>
        <v>lledgleyp6@de.vu</v>
      </c>
      <c r="H908" s="2" t="str">
        <f>VLOOKUP(C908,customers!$A:$G, 7, 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VLOOKUP(C909,customers!$A$1:$B$1001, 2, FALSE)</f>
        <v>Tawnya Menary</v>
      </c>
      <c r="G909" s="2" t="str">
        <f>IF(VLOOKUP(C909, customers!$A$1:$C$1001,3,FALSE)=0, "", VLOOKUP(C909, customers!$A$1:$C$1001,3,FALSE))</f>
        <v>tmenaryp7@phoca.cz</v>
      </c>
      <c r="H909" s="2" t="str">
        <f>VLOOKUP(C909,customers!$A:$G, 7, 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VLOOKUP(C910,customers!$A$1:$B$1001, 2, FALSE)</f>
        <v>Gustaf Ciccotti</v>
      </c>
      <c r="G910" s="2" t="str">
        <f>IF(VLOOKUP(C910, customers!$A$1:$C$1001,3,FALSE)=0, "", VLOOKUP(C910, customers!$A$1:$C$1001,3,FALSE))</f>
        <v>gciccottip8@so-net.ne.jp</v>
      </c>
      <c r="H910" s="2" t="str">
        <f>VLOOKUP(C910,customers!$A:$G, 7, 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VLOOKUP(C911,customers!$A$1:$B$1001, 2, FALSE)</f>
        <v>Bobbe Renner</v>
      </c>
      <c r="G911" s="2" t="str">
        <f>IF(VLOOKUP(C911, customers!$A$1:$C$1001,3,FALSE)=0, "", VLOOKUP(C911, customers!$A$1:$C$1001,3,FALSE))</f>
        <v/>
      </c>
      <c r="H911" s="2" t="str">
        <f>VLOOKUP(C911,customers!$A:$G, 7, 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VLOOKUP(C912,customers!$A$1:$B$1001, 2, FALSE)</f>
        <v>Wilton Jallin</v>
      </c>
      <c r="G912" s="2" t="str">
        <f>IF(VLOOKUP(C912, customers!$A$1:$C$1001,3,FALSE)=0, "", VLOOKUP(C912, customers!$A$1:$C$1001,3,FALSE))</f>
        <v>wjallinpa@pcworld.com</v>
      </c>
      <c r="H912" s="2" t="str">
        <f>VLOOKUP(C912,customers!$A:$G, 7, 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VLOOKUP(C913,customers!$A$1:$B$1001, 2, FALSE)</f>
        <v>Mindy Bogey</v>
      </c>
      <c r="G913" s="2" t="str">
        <f>IF(VLOOKUP(C913, customers!$A$1:$C$1001,3,FALSE)=0, "", VLOOKUP(C913, customers!$A$1:$C$1001,3,FALSE))</f>
        <v>mbogeypb@thetimes.co.uk</v>
      </c>
      <c r="H913" s="2" t="str">
        <f>VLOOKUP(C913,customers!$A:$G, 7, 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VLOOKUP(C914,customers!$A$1:$B$1001, 2, FALSE)</f>
        <v>Paulie Fonzone</v>
      </c>
      <c r="G914" s="2" t="str">
        <f>IF(VLOOKUP(C914, customers!$A$1:$C$1001,3,FALSE)=0, "", VLOOKUP(C914, customers!$A$1:$C$1001,3,FALSE))</f>
        <v/>
      </c>
      <c r="H914" s="2" t="str">
        <f>VLOOKUP(C914,customers!$A:$G, 7, 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VLOOKUP(C915,customers!$A$1:$B$1001, 2, FALSE)</f>
        <v>Merrile Cobbledick</v>
      </c>
      <c r="G915" s="2" t="str">
        <f>IF(VLOOKUP(C915, customers!$A$1:$C$1001,3,FALSE)=0, "", VLOOKUP(C915, customers!$A$1:$C$1001,3,FALSE))</f>
        <v>mcobbledickpd@ucsd.edu</v>
      </c>
      <c r="H915" s="2" t="str">
        <f>VLOOKUP(C915,customers!$A:$G, 7, 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VLOOKUP(C916,customers!$A$1:$B$1001, 2, FALSE)</f>
        <v>Antonius Lewry</v>
      </c>
      <c r="G916" s="2" t="str">
        <f>IF(VLOOKUP(C916, customers!$A$1:$C$1001,3,FALSE)=0, "", VLOOKUP(C916, customers!$A$1:$C$1001,3,FALSE))</f>
        <v>alewrype@whitehouse.gov</v>
      </c>
      <c r="H916" s="2" t="str">
        <f>VLOOKUP(C916,customers!$A:$G, 7, 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VLOOKUP(C917,customers!$A$1:$B$1001, 2, FALSE)</f>
        <v>Isis Hessel</v>
      </c>
      <c r="G917" s="2" t="str">
        <f>IF(VLOOKUP(C917, customers!$A$1:$C$1001,3,FALSE)=0, "", VLOOKUP(C917, customers!$A$1:$C$1001,3,FALSE))</f>
        <v>ihesselpf@ox.ac.uk</v>
      </c>
      <c r="H917" s="2" t="str">
        <f>VLOOKUP(C917,customers!$A:$G, 7, 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VLOOKUP(C918,customers!$A$1:$B$1001, 2, FALSE)</f>
        <v>Harland Trematick</v>
      </c>
      <c r="G918" s="2" t="str">
        <f>IF(VLOOKUP(C918, customers!$A$1:$C$1001,3,FALSE)=0, "", VLOOKUP(C918, customers!$A$1:$C$1001,3,FALSE))</f>
        <v/>
      </c>
      <c r="H918" s="2" t="str">
        <f>VLOOKUP(C918,customers!$A:$G, 7, 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VLOOKUP(C919,customers!$A$1:$B$1001, 2, FALSE)</f>
        <v>Chloris Sorrell</v>
      </c>
      <c r="G919" s="2" t="str">
        <f>IF(VLOOKUP(C919, customers!$A$1:$C$1001,3,FALSE)=0, "", VLOOKUP(C919, customers!$A$1:$C$1001,3,FALSE))</f>
        <v>csorrellph@amazon.com</v>
      </c>
      <c r="H919" s="2" t="str">
        <f>VLOOKUP(C919,customers!$A:$G, 7, 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VLOOKUP(C920,customers!$A$1:$B$1001, 2, FALSE)</f>
        <v>Chloris Sorrell</v>
      </c>
      <c r="G920" s="2" t="str">
        <f>IF(VLOOKUP(C920, customers!$A$1:$C$1001,3,FALSE)=0, "", VLOOKUP(C920, customers!$A$1:$C$1001,3,FALSE))</f>
        <v>csorrellph@amazon.com</v>
      </c>
      <c r="H920" s="2" t="str">
        <f>VLOOKUP(C920,customers!$A:$G, 7, 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VLOOKUP(C921,customers!$A$1:$B$1001, 2, FALSE)</f>
        <v>Quintina Heavyside</v>
      </c>
      <c r="G921" s="2" t="str">
        <f>IF(VLOOKUP(C921, customers!$A$1:$C$1001,3,FALSE)=0, "", VLOOKUP(C921, customers!$A$1:$C$1001,3,FALSE))</f>
        <v>qheavysidepj@unc.edu</v>
      </c>
      <c r="H921" s="2" t="str">
        <f>VLOOKUP(C921,customers!$A:$G, 7, 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VLOOKUP(C922,customers!$A$1:$B$1001, 2, FALSE)</f>
        <v>Hadley Reuven</v>
      </c>
      <c r="G922" s="2" t="str">
        <f>IF(VLOOKUP(C922, customers!$A$1:$C$1001,3,FALSE)=0, "", VLOOKUP(C922, customers!$A$1:$C$1001,3,FALSE))</f>
        <v>hreuvenpk@whitehouse.gov</v>
      </c>
      <c r="H922" s="2" t="str">
        <f>VLOOKUP(C922,customers!$A:$G, 7, 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VLOOKUP(C923,customers!$A$1:$B$1001, 2, FALSE)</f>
        <v>Mitch Attwool</v>
      </c>
      <c r="G923" s="2" t="str">
        <f>IF(VLOOKUP(C923, customers!$A$1:$C$1001,3,FALSE)=0, "", VLOOKUP(C923, customers!$A$1:$C$1001,3,FALSE))</f>
        <v>mattwoolpl@nba.com</v>
      </c>
      <c r="H923" s="2" t="str">
        <f>VLOOKUP(C923,customers!$A:$G, 7, 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VLOOKUP(C924,customers!$A$1:$B$1001, 2, FALSE)</f>
        <v>Charin Maplethorp</v>
      </c>
      <c r="G924" s="2" t="str">
        <f>IF(VLOOKUP(C924, customers!$A$1:$C$1001,3,FALSE)=0, "", VLOOKUP(C924, customers!$A$1:$C$1001,3,FALSE))</f>
        <v/>
      </c>
      <c r="H924" s="2" t="str">
        <f>VLOOKUP(C924,customers!$A:$G, 7, 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VLOOKUP(C925,customers!$A$1:$B$1001, 2, FALSE)</f>
        <v>Goldie Wynes</v>
      </c>
      <c r="G925" s="2" t="str">
        <f>IF(VLOOKUP(C925, customers!$A$1:$C$1001,3,FALSE)=0, "", VLOOKUP(C925, customers!$A$1:$C$1001,3,FALSE))</f>
        <v>gwynespn@dagondesign.com</v>
      </c>
      <c r="H925" s="2" t="str">
        <f>VLOOKUP(C925,customers!$A:$G, 7, 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VLOOKUP(C926,customers!$A$1:$B$1001, 2, FALSE)</f>
        <v>Celie MacCourt</v>
      </c>
      <c r="G926" s="2" t="str">
        <f>IF(VLOOKUP(C926, customers!$A$1:$C$1001,3,FALSE)=0, "", VLOOKUP(C926, customers!$A$1:$C$1001,3,FALSE))</f>
        <v>cmaccourtpo@amazon.com</v>
      </c>
      <c r="H926" s="2" t="str">
        <f>VLOOKUP(C926,customers!$A:$G, 7, 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VLOOKUP(C927,customers!$A$1:$B$1001, 2, FALSE)</f>
        <v>Derick Snow</v>
      </c>
      <c r="G927" s="2" t="str">
        <f>IF(VLOOKUP(C927, customers!$A$1:$C$1001,3,FALSE)=0, "", VLOOKUP(C927, customers!$A$1:$C$1001,3,FALSE))</f>
        <v/>
      </c>
      <c r="H927" s="2" t="str">
        <f>VLOOKUP(C927,customers!$A:$G, 7, 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VLOOKUP(C928,customers!$A$1:$B$1001, 2, FALSE)</f>
        <v>Evy Wilsone</v>
      </c>
      <c r="G928" s="2" t="str">
        <f>IF(VLOOKUP(C928, customers!$A$1:$C$1001,3,FALSE)=0, "", VLOOKUP(C928, customers!$A$1:$C$1001,3,FALSE))</f>
        <v>ewilsonepq@eepurl.com</v>
      </c>
      <c r="H928" s="2" t="str">
        <f>VLOOKUP(C928,customers!$A:$G, 7, 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VLOOKUP(C929,customers!$A$1:$B$1001, 2, FALSE)</f>
        <v>Dolores Duffie</v>
      </c>
      <c r="G929" s="2" t="str">
        <f>IF(VLOOKUP(C929, customers!$A$1:$C$1001,3,FALSE)=0, "", VLOOKUP(C929, customers!$A$1:$C$1001,3,FALSE))</f>
        <v>dduffiepr@time.com</v>
      </c>
      <c r="H929" s="2" t="str">
        <f>VLOOKUP(C929,customers!$A:$G, 7, 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VLOOKUP(C930,customers!$A$1:$B$1001, 2, FALSE)</f>
        <v>Mathilda Matiasek</v>
      </c>
      <c r="G930" s="2" t="str">
        <f>IF(VLOOKUP(C930, customers!$A$1:$C$1001,3,FALSE)=0, "", VLOOKUP(C930, customers!$A$1:$C$1001,3,FALSE))</f>
        <v>mmatiasekps@ucoz.ru</v>
      </c>
      <c r="H930" s="2" t="str">
        <f>VLOOKUP(C930,customers!$A:$G, 7, 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VLOOKUP(C931,customers!$A$1:$B$1001, 2, FALSE)</f>
        <v>Jarred Camillo</v>
      </c>
      <c r="G931" s="2" t="str">
        <f>IF(VLOOKUP(C931, customers!$A$1:$C$1001,3,FALSE)=0, "", VLOOKUP(C931, customers!$A$1:$C$1001,3,FALSE))</f>
        <v>jcamillopt@shinystat.com</v>
      </c>
      <c r="H931" s="2" t="str">
        <f>VLOOKUP(C931,customers!$A:$G, 7, 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VLOOKUP(C932,customers!$A$1:$B$1001, 2, FALSE)</f>
        <v>Kameko Philbrick</v>
      </c>
      <c r="G932" s="2" t="str">
        <f>IF(VLOOKUP(C932, customers!$A$1:$C$1001,3,FALSE)=0, "", VLOOKUP(C932, customers!$A$1:$C$1001,3,FALSE))</f>
        <v>kphilbrickpu@cdc.gov</v>
      </c>
      <c r="H932" s="2" t="str">
        <f>VLOOKUP(C932,customers!$A:$G, 7, 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VLOOKUP(C933,customers!$A$1:$B$1001, 2, FALSE)</f>
        <v>Mallory Shrimpling</v>
      </c>
      <c r="G933" s="2" t="str">
        <f>IF(VLOOKUP(C933, customers!$A$1:$C$1001,3,FALSE)=0, "", VLOOKUP(C933, customers!$A$1:$C$1001,3,FALSE))</f>
        <v/>
      </c>
      <c r="H933" s="2" t="str">
        <f>VLOOKUP(C933,customers!$A:$G, 7, 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VLOOKUP(C934,customers!$A$1:$B$1001, 2, FALSE)</f>
        <v>Barnett Sillis</v>
      </c>
      <c r="G934" s="2" t="str">
        <f>IF(VLOOKUP(C934, customers!$A$1:$C$1001,3,FALSE)=0, "", VLOOKUP(C934, customers!$A$1:$C$1001,3,FALSE))</f>
        <v>bsillispw@istockphoto.com</v>
      </c>
      <c r="H934" s="2" t="str">
        <f>VLOOKUP(C934,customers!$A:$G, 7, 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VLOOKUP(C935,customers!$A$1:$B$1001, 2, FALSE)</f>
        <v>Brenn Dundredge</v>
      </c>
      <c r="G935" s="2" t="str">
        <f>IF(VLOOKUP(C935, customers!$A$1:$C$1001,3,FALSE)=0, "", VLOOKUP(C935, customers!$A$1:$C$1001,3,FALSE))</f>
        <v/>
      </c>
      <c r="H935" s="2" t="str">
        <f>VLOOKUP(C935,customers!$A:$G, 7, 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VLOOKUP(C936,customers!$A$1:$B$1001, 2, FALSE)</f>
        <v>Read Cutts</v>
      </c>
      <c r="G936" s="2" t="str">
        <f>IF(VLOOKUP(C936, customers!$A$1:$C$1001,3,FALSE)=0, "", VLOOKUP(C936, customers!$A$1:$C$1001,3,FALSE))</f>
        <v>rcuttspy@techcrunch.com</v>
      </c>
      <c r="H936" s="2" t="str">
        <f>VLOOKUP(C936,customers!$A:$G, 7, 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VLOOKUP(C937,customers!$A$1:$B$1001, 2, FALSE)</f>
        <v>Michale Delves</v>
      </c>
      <c r="G937" s="2" t="str">
        <f>IF(VLOOKUP(C937, customers!$A$1:$C$1001,3,FALSE)=0, "", VLOOKUP(C937, customers!$A$1:$C$1001,3,FALSE))</f>
        <v>mdelvespz@nature.com</v>
      </c>
      <c r="H937" s="2" t="str">
        <f>VLOOKUP(C937,customers!$A:$G, 7, 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VLOOKUP(C938,customers!$A$1:$B$1001, 2, FALSE)</f>
        <v>Devland Gritton</v>
      </c>
      <c r="G938" s="2" t="str">
        <f>IF(VLOOKUP(C938, customers!$A$1:$C$1001,3,FALSE)=0, "", VLOOKUP(C938, customers!$A$1:$C$1001,3,FALSE))</f>
        <v>dgrittonq0@nydailynews.com</v>
      </c>
      <c r="H938" s="2" t="str">
        <f>VLOOKUP(C938,customers!$A:$G, 7, 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VLOOKUP(C939,customers!$A$1:$B$1001, 2, FALSE)</f>
        <v>Devland Gritton</v>
      </c>
      <c r="G939" s="2" t="str">
        <f>IF(VLOOKUP(C939, customers!$A$1:$C$1001,3,FALSE)=0, "", VLOOKUP(C939, customers!$A$1:$C$1001,3,FALSE))</f>
        <v>dgrittonq0@nydailynews.com</v>
      </c>
      <c r="H939" s="2" t="str">
        <f>VLOOKUP(C939,customers!$A:$G, 7, 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VLOOKUP(C940,customers!$A$1:$B$1001, 2, FALSE)</f>
        <v>Dell Gut</v>
      </c>
      <c r="G940" s="2" t="str">
        <f>IF(VLOOKUP(C940, customers!$A$1:$C$1001,3,FALSE)=0, "", VLOOKUP(C940, customers!$A$1:$C$1001,3,FALSE))</f>
        <v>dgutq2@umich.edu</v>
      </c>
      <c r="H940" s="2" t="str">
        <f>VLOOKUP(C940,customers!$A:$G, 7, 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VLOOKUP(C941,customers!$A$1:$B$1001, 2, FALSE)</f>
        <v>Willy Pummery</v>
      </c>
      <c r="G941" s="2" t="str">
        <f>IF(VLOOKUP(C941, customers!$A$1:$C$1001,3,FALSE)=0, "", VLOOKUP(C941, customers!$A$1:$C$1001,3,FALSE))</f>
        <v>wpummeryq3@topsy.com</v>
      </c>
      <c r="H941" s="2" t="str">
        <f>VLOOKUP(C941,customers!$A:$G, 7, 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VLOOKUP(C942,customers!$A$1:$B$1001, 2, FALSE)</f>
        <v>Geoffrey Siuda</v>
      </c>
      <c r="G942" s="2" t="str">
        <f>IF(VLOOKUP(C942, customers!$A$1:$C$1001,3,FALSE)=0, "", VLOOKUP(C942, customers!$A$1:$C$1001,3,FALSE))</f>
        <v>gsiudaq4@nytimes.com</v>
      </c>
      <c r="H942" s="2" t="str">
        <f>VLOOKUP(C942,customers!$A:$G, 7, 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VLOOKUP(C943,customers!$A$1:$B$1001, 2, FALSE)</f>
        <v>Henderson Crowne</v>
      </c>
      <c r="G943" s="2" t="str">
        <f>IF(VLOOKUP(C943, customers!$A$1:$C$1001,3,FALSE)=0, "", VLOOKUP(C943, customers!$A$1:$C$1001,3,FALSE))</f>
        <v>hcrowneq5@wufoo.com</v>
      </c>
      <c r="H943" s="2" t="str">
        <f>VLOOKUP(C943,customers!$A:$G, 7, 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VLOOKUP(C944,customers!$A$1:$B$1001, 2, FALSE)</f>
        <v>Vernor Pawsey</v>
      </c>
      <c r="G944" s="2" t="str">
        <f>IF(VLOOKUP(C944, customers!$A$1:$C$1001,3,FALSE)=0, "", VLOOKUP(C944, customers!$A$1:$C$1001,3,FALSE))</f>
        <v>vpawseyq6@tiny.cc</v>
      </c>
      <c r="H944" s="2" t="str">
        <f>VLOOKUP(C944,customers!$A:$G, 7, 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VLOOKUP(C945,customers!$A$1:$B$1001, 2, FALSE)</f>
        <v>Augustin Waterhouse</v>
      </c>
      <c r="G945" s="2" t="str">
        <f>IF(VLOOKUP(C945, customers!$A$1:$C$1001,3,FALSE)=0, "", VLOOKUP(C945, customers!$A$1:$C$1001,3,FALSE))</f>
        <v>awaterhouseq7@istockphoto.com</v>
      </c>
      <c r="H945" s="2" t="str">
        <f>VLOOKUP(C945,customers!$A:$G, 7, 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VLOOKUP(C946,customers!$A$1:$B$1001, 2, FALSE)</f>
        <v>Fanchon Haughian</v>
      </c>
      <c r="G946" s="2" t="str">
        <f>IF(VLOOKUP(C946, customers!$A$1:$C$1001,3,FALSE)=0, "", VLOOKUP(C946, customers!$A$1:$C$1001,3,FALSE))</f>
        <v>fhaughianq8@1688.com</v>
      </c>
      <c r="H946" s="2" t="str">
        <f>VLOOKUP(C946,customers!$A:$G, 7, 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VLOOKUP(C947,customers!$A$1:$B$1001, 2, FALSE)</f>
        <v>Jaimie Hatz</v>
      </c>
      <c r="G947" s="2" t="str">
        <f>IF(VLOOKUP(C947, customers!$A$1:$C$1001,3,FALSE)=0, "", VLOOKUP(C947, customers!$A$1:$C$1001,3,FALSE))</f>
        <v/>
      </c>
      <c r="H947" s="2" t="str">
        <f>VLOOKUP(C947,customers!$A:$G, 7, 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VLOOKUP(C948,customers!$A$1:$B$1001, 2, FALSE)</f>
        <v>Edeline Edney</v>
      </c>
      <c r="G948" s="2" t="str">
        <f>IF(VLOOKUP(C948, customers!$A$1:$C$1001,3,FALSE)=0, "", VLOOKUP(C948, customers!$A$1:$C$1001,3,FALSE))</f>
        <v/>
      </c>
      <c r="H948" s="2" t="str">
        <f>VLOOKUP(C948,customers!$A:$G, 7, 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VLOOKUP(C949,customers!$A$1:$B$1001, 2, FALSE)</f>
        <v>Rickie Faltin</v>
      </c>
      <c r="G949" s="2" t="str">
        <f>IF(VLOOKUP(C949, customers!$A$1:$C$1001,3,FALSE)=0, "", VLOOKUP(C949, customers!$A$1:$C$1001,3,FALSE))</f>
        <v>rfaltinqb@topsy.com</v>
      </c>
      <c r="H949" s="2" t="str">
        <f>VLOOKUP(C949,customers!$A:$G, 7, 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VLOOKUP(C950,customers!$A$1:$B$1001, 2, FALSE)</f>
        <v>Gnni Cheeke</v>
      </c>
      <c r="G950" s="2" t="str">
        <f>IF(VLOOKUP(C950, customers!$A$1:$C$1001,3,FALSE)=0, "", VLOOKUP(C950, customers!$A$1:$C$1001,3,FALSE))</f>
        <v>gcheekeqc@sitemeter.com</v>
      </c>
      <c r="H950" s="2" t="str">
        <f>VLOOKUP(C950,customers!$A:$G, 7, 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VLOOKUP(C951,customers!$A$1:$B$1001, 2, FALSE)</f>
        <v>Gwenni Ratt</v>
      </c>
      <c r="G951" s="2" t="str">
        <f>IF(VLOOKUP(C951, customers!$A$1:$C$1001,3,FALSE)=0, "", VLOOKUP(C951, customers!$A$1:$C$1001,3,FALSE))</f>
        <v>grattqd@phpbb.com</v>
      </c>
      <c r="H951" s="2" t="str">
        <f>VLOOKUP(C951,customers!$A:$G, 7, 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VLOOKUP(C952,customers!$A$1:$B$1001, 2, FALSE)</f>
        <v>Johnath Fairebrother</v>
      </c>
      <c r="G952" s="2" t="str">
        <f>IF(VLOOKUP(C952, customers!$A$1:$C$1001,3,FALSE)=0, "", VLOOKUP(C952, customers!$A$1:$C$1001,3,FALSE))</f>
        <v/>
      </c>
      <c r="H952" s="2" t="str">
        <f>VLOOKUP(C952,customers!$A:$G, 7, 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VLOOKUP(C953,customers!$A$1:$B$1001, 2, FALSE)</f>
        <v>Ingamar Eberlein</v>
      </c>
      <c r="G953" s="2" t="str">
        <f>IF(VLOOKUP(C953, customers!$A$1:$C$1001,3,FALSE)=0, "", VLOOKUP(C953, customers!$A$1:$C$1001,3,FALSE))</f>
        <v>ieberleinqf@hc360.com</v>
      </c>
      <c r="H953" s="2" t="str">
        <f>VLOOKUP(C953,customers!$A:$G, 7, 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VLOOKUP(C954,customers!$A$1:$B$1001, 2, FALSE)</f>
        <v>Jilly Dreng</v>
      </c>
      <c r="G954" s="2" t="str">
        <f>IF(VLOOKUP(C954, customers!$A$1:$C$1001,3,FALSE)=0, "", VLOOKUP(C954, customers!$A$1:$C$1001,3,FALSE))</f>
        <v>jdrengqg@uiuc.edu</v>
      </c>
      <c r="H954" s="2" t="str">
        <f>VLOOKUP(C954,customers!$A:$G, 7, 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VLOOKUP(C955,customers!$A$1:$B$1001, 2, FALSE)</f>
        <v>Brenn Dundredge</v>
      </c>
      <c r="G955" s="2" t="str">
        <f>IF(VLOOKUP(C955, customers!$A$1:$C$1001,3,FALSE)=0, "", VLOOKUP(C955, customers!$A$1:$C$1001,3,FALSE))</f>
        <v/>
      </c>
      <c r="H955" s="2" t="str">
        <f>VLOOKUP(C955,customers!$A:$G, 7, 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VLOOKUP(C956,customers!$A$1:$B$1001, 2, FALSE)</f>
        <v>Brenn Dundredge</v>
      </c>
      <c r="G956" s="2" t="str">
        <f>IF(VLOOKUP(C956, customers!$A$1:$C$1001,3,FALSE)=0, "", VLOOKUP(C956, customers!$A$1:$C$1001,3,FALSE))</f>
        <v/>
      </c>
      <c r="H956" s="2" t="str">
        <f>VLOOKUP(C956,customers!$A:$G, 7, 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VLOOKUP(C957,customers!$A$1:$B$1001, 2, FALSE)</f>
        <v>Brenn Dundredge</v>
      </c>
      <c r="G957" s="2" t="str">
        <f>IF(VLOOKUP(C957, customers!$A$1:$C$1001,3,FALSE)=0, "", VLOOKUP(C957, customers!$A$1:$C$1001,3,FALSE))</f>
        <v/>
      </c>
      <c r="H957" s="2" t="str">
        <f>VLOOKUP(C957,customers!$A:$G, 7, 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VLOOKUP(C958,customers!$A$1:$B$1001, 2, FALSE)</f>
        <v>Brenn Dundredge</v>
      </c>
      <c r="G958" s="2" t="str">
        <f>IF(VLOOKUP(C958, customers!$A$1:$C$1001,3,FALSE)=0, "", VLOOKUP(C958, customers!$A$1:$C$1001,3,FALSE))</f>
        <v/>
      </c>
      <c r="H958" s="2" t="str">
        <f>VLOOKUP(C958,customers!$A:$G, 7, 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VLOOKUP(C959,customers!$A$1:$B$1001, 2, FALSE)</f>
        <v>Brenn Dundredge</v>
      </c>
      <c r="G959" s="2" t="str">
        <f>IF(VLOOKUP(C959, customers!$A$1:$C$1001,3,FALSE)=0, "", VLOOKUP(C959, customers!$A$1:$C$1001,3,FALSE))</f>
        <v/>
      </c>
      <c r="H959" s="2" t="str">
        <f>VLOOKUP(C959,customers!$A:$G, 7, 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VLOOKUP(C960,customers!$A$1:$B$1001, 2, FALSE)</f>
        <v>Brenn Dundredge</v>
      </c>
      <c r="G960" s="2" t="str">
        <f>IF(VLOOKUP(C960, customers!$A$1:$C$1001,3,FALSE)=0, "", VLOOKUP(C960, customers!$A$1:$C$1001,3,FALSE))</f>
        <v/>
      </c>
      <c r="H960" s="2" t="str">
        <f>VLOOKUP(C960,customers!$A:$G, 7, 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VLOOKUP(C961,customers!$A$1:$B$1001, 2, FALSE)</f>
        <v>Rhodie Strathern</v>
      </c>
      <c r="G961" s="2" t="str">
        <f>IF(VLOOKUP(C961, customers!$A$1:$C$1001,3,FALSE)=0, "", VLOOKUP(C961, customers!$A$1:$C$1001,3,FALSE))</f>
        <v>rstrathernqn@devhub.com</v>
      </c>
      <c r="H961" s="2" t="str">
        <f>VLOOKUP(C961,customers!$A:$G, 7, 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VLOOKUP(C962,customers!$A$1:$B$1001, 2, FALSE)</f>
        <v>Chad Miguel</v>
      </c>
      <c r="G962" s="2" t="str">
        <f>IF(VLOOKUP(C962, customers!$A$1:$C$1001,3,FALSE)=0, "", VLOOKUP(C962, customers!$A$1:$C$1001,3,FALSE))</f>
        <v>cmiguelqo@exblog.jp</v>
      </c>
      <c r="H962" s="2" t="str">
        <f>VLOOKUP(C962,customers!$A:$G, 7, 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VLOOKUP(C963,customers!$A$1:$B$1001, 2, FALSE)</f>
        <v>Florinda Matusovsky</v>
      </c>
      <c r="G963" s="2" t="str">
        <f>IF(VLOOKUP(C963, customers!$A$1:$C$1001,3,FALSE)=0, "", VLOOKUP(C963, customers!$A$1:$C$1001,3,FALSE))</f>
        <v/>
      </c>
      <c r="H963" s="2" t="str">
        <f>VLOOKUP(C963,customers!$A:$G, 7, 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 * E963</f>
        <v>45.769999999999996</v>
      </c>
      <c r="N963" t="str">
        <f t="shared" ref="N963:N1001" si="46">IF(I963="Rob","Robusta",IF(I963="Exc","Excelsa",IF(I963="Ara","Arabica",IF(I963="Lib","Liberica",""))))</f>
        <v>Arabica</v>
      </c>
      <c r="O963" t="str">
        <f t="shared" ref="O963:O1001" si="47">IF(J963="M","Medium",IF(J963="L", "Light", IF(J963="D", "Dark", "")))</f>
        <v>Dark</v>
      </c>
      <c r="P963" t="str">
        <f>VLOOKUP(Orders[[#This Row],[Customer ID]],customers!$A$1:$I$1001,9,FALSE)</f>
        <v>Yes</v>
      </c>
    </row>
    <row r="964" spans="1:16" x14ac:dyDescent="0.3">
      <c r="A964" s="2" t="s">
        <v>5926</v>
      </c>
      <c r="B964" s="3">
        <v>44664</v>
      </c>
      <c r="C964" s="2" t="s">
        <v>5927</v>
      </c>
      <c r="D964" t="s">
        <v>6177</v>
      </c>
      <c r="E964" s="2">
        <v>1</v>
      </c>
      <c r="F964" s="2" t="str">
        <f>VLOOKUP(C964,customers!$A$1:$B$1001, 2, FALSE)</f>
        <v>Morly Rocks</v>
      </c>
      <c r="G964" s="2" t="str">
        <f>IF(VLOOKUP(C964, customers!$A$1:$C$1001,3,FALSE)=0, "", VLOOKUP(C964, customers!$A$1:$C$1001,3,FALSE))</f>
        <v>mrocksqq@exblog.jp</v>
      </c>
      <c r="H964" s="2" t="str">
        <f>VLOOKUP(C964,customers!$A:$G, 7, 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VLOOKUP(C965,customers!$A$1:$B$1001, 2, FALSE)</f>
        <v>Yuri Burrells</v>
      </c>
      <c r="G965" s="2" t="str">
        <f>IF(VLOOKUP(C965, customers!$A$1:$C$1001,3,FALSE)=0, "", VLOOKUP(C965, customers!$A$1:$C$1001,3,FALSE))</f>
        <v>yburrellsqr@vinaora.com</v>
      </c>
      <c r="H965" s="2" t="str">
        <f>VLOOKUP(C965,customers!$A:$G, 7, 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VLOOKUP(C966,customers!$A$1:$B$1001, 2, FALSE)</f>
        <v>Cleopatra Goodrum</v>
      </c>
      <c r="G966" s="2" t="str">
        <f>IF(VLOOKUP(C966, customers!$A$1:$C$1001,3,FALSE)=0, "", VLOOKUP(C966, customers!$A$1:$C$1001,3,FALSE))</f>
        <v>cgoodrumqs@goodreads.com</v>
      </c>
      <c r="H966" s="2" t="str">
        <f>VLOOKUP(C966,customers!$A:$G, 7, 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VLOOKUP(C967,customers!$A$1:$B$1001, 2, FALSE)</f>
        <v>Joey Jefferys</v>
      </c>
      <c r="G967" s="2" t="str">
        <f>IF(VLOOKUP(C967, customers!$A$1:$C$1001,3,FALSE)=0, "", VLOOKUP(C967, customers!$A$1:$C$1001,3,FALSE))</f>
        <v>jjefferysqt@blog.com</v>
      </c>
      <c r="H967" s="2" t="str">
        <f>VLOOKUP(C967,customers!$A:$G, 7, 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VLOOKUP(C968,customers!$A$1:$B$1001, 2, FALSE)</f>
        <v>Bearnard Wardell</v>
      </c>
      <c r="G968" s="2" t="str">
        <f>IF(VLOOKUP(C968, customers!$A$1:$C$1001,3,FALSE)=0, "", VLOOKUP(C968, customers!$A$1:$C$1001,3,FALSE))</f>
        <v>bwardellqu@adobe.com</v>
      </c>
      <c r="H968" s="2" t="str">
        <f>VLOOKUP(C968,customers!$A:$G, 7, 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VLOOKUP(C969,customers!$A$1:$B$1001, 2, FALSE)</f>
        <v>Zeke Walisiak</v>
      </c>
      <c r="G969" s="2" t="str">
        <f>IF(VLOOKUP(C969, customers!$A$1:$C$1001,3,FALSE)=0, "", VLOOKUP(C969, customers!$A$1:$C$1001,3,FALSE))</f>
        <v>zwalisiakqv@ucsd.edu</v>
      </c>
      <c r="H969" s="2" t="str">
        <f>VLOOKUP(C969,customers!$A:$G, 7, 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VLOOKUP(C970,customers!$A$1:$B$1001, 2, FALSE)</f>
        <v>Wiley Leopold</v>
      </c>
      <c r="G970" s="2" t="str">
        <f>IF(VLOOKUP(C970, customers!$A$1:$C$1001,3,FALSE)=0, "", VLOOKUP(C970, customers!$A$1:$C$1001,3,FALSE))</f>
        <v>wleopoldqw@blogspot.com</v>
      </c>
      <c r="H970" s="2" t="str">
        <f>VLOOKUP(C970,customers!$A:$G, 7, 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VLOOKUP(C971,customers!$A$1:$B$1001, 2, FALSE)</f>
        <v>Chiarra Shalders</v>
      </c>
      <c r="G971" s="2" t="str">
        <f>IF(VLOOKUP(C971, customers!$A$1:$C$1001,3,FALSE)=0, "", VLOOKUP(C971, customers!$A$1:$C$1001,3,FALSE))</f>
        <v>cshaldersqx@cisco.com</v>
      </c>
      <c r="H971" s="2" t="str">
        <f>VLOOKUP(C971,customers!$A:$G, 7, 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VLOOKUP(C972,customers!$A$1:$B$1001, 2, FALSE)</f>
        <v>Sharl Southerill</v>
      </c>
      <c r="G972" s="2" t="str">
        <f>IF(VLOOKUP(C972, customers!$A$1:$C$1001,3,FALSE)=0, "", VLOOKUP(C972, customers!$A$1:$C$1001,3,FALSE))</f>
        <v/>
      </c>
      <c r="H972" s="2" t="str">
        <f>VLOOKUP(C972,customers!$A:$G, 7, 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VLOOKUP(C973,customers!$A$1:$B$1001, 2, FALSE)</f>
        <v>Noni Furber</v>
      </c>
      <c r="G973" s="2" t="str">
        <f>IF(VLOOKUP(C973, customers!$A$1:$C$1001,3,FALSE)=0, "", VLOOKUP(C973, customers!$A$1:$C$1001,3,FALSE))</f>
        <v>nfurberqz@jugem.jp</v>
      </c>
      <c r="H973" s="2" t="str">
        <f>VLOOKUP(C973,customers!$A:$G, 7, 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VLOOKUP(C974,customers!$A$1:$B$1001, 2, FALSE)</f>
        <v>Dinah Crutcher</v>
      </c>
      <c r="G974" s="2" t="str">
        <f>IF(VLOOKUP(C974, customers!$A$1:$C$1001,3,FALSE)=0, "", VLOOKUP(C974, customers!$A$1:$C$1001,3,FALSE))</f>
        <v/>
      </c>
      <c r="H974" s="2" t="str">
        <f>VLOOKUP(C974,customers!$A:$G, 7, 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VLOOKUP(C975,customers!$A$1:$B$1001, 2, FALSE)</f>
        <v>Charlean Keave</v>
      </c>
      <c r="G975" s="2" t="str">
        <f>IF(VLOOKUP(C975, customers!$A$1:$C$1001,3,FALSE)=0, "", VLOOKUP(C975, customers!$A$1:$C$1001,3,FALSE))</f>
        <v>ckeaver1@ucoz.com</v>
      </c>
      <c r="H975" s="2" t="str">
        <f>VLOOKUP(C975,customers!$A:$G, 7, 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VLOOKUP(C976,customers!$A$1:$B$1001, 2, FALSE)</f>
        <v>Sada Roseborough</v>
      </c>
      <c r="G976" s="2" t="str">
        <f>IF(VLOOKUP(C976, customers!$A$1:$C$1001,3,FALSE)=0, "", VLOOKUP(C976, customers!$A$1:$C$1001,3,FALSE))</f>
        <v>sroseboroughr2@virginia.edu</v>
      </c>
      <c r="H976" s="2" t="str">
        <f>VLOOKUP(C976,customers!$A:$G, 7, 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VLOOKUP(C977,customers!$A$1:$B$1001, 2, FALSE)</f>
        <v>Clayton Kingwell</v>
      </c>
      <c r="G977" s="2" t="str">
        <f>IF(VLOOKUP(C977, customers!$A$1:$C$1001,3,FALSE)=0, "", VLOOKUP(C977, customers!$A$1:$C$1001,3,FALSE))</f>
        <v>ckingwellr3@squarespace.com</v>
      </c>
      <c r="H977" s="2" t="str">
        <f>VLOOKUP(C977,customers!$A:$G, 7, 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VLOOKUP(C978,customers!$A$1:$B$1001, 2, FALSE)</f>
        <v>Kacy Canto</v>
      </c>
      <c r="G978" s="2" t="str">
        <f>IF(VLOOKUP(C978, customers!$A$1:$C$1001,3,FALSE)=0, "", VLOOKUP(C978, customers!$A$1:$C$1001,3,FALSE))</f>
        <v>kcantor4@gmpg.org</v>
      </c>
      <c r="H978" s="2" t="str">
        <f>VLOOKUP(C978,customers!$A:$G, 7, 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VLOOKUP(C979,customers!$A$1:$B$1001, 2, FALSE)</f>
        <v>Mab Blakemore</v>
      </c>
      <c r="G979" s="2" t="str">
        <f>IF(VLOOKUP(C979, customers!$A$1:$C$1001,3,FALSE)=0, "", VLOOKUP(C979, customers!$A$1:$C$1001,3,FALSE))</f>
        <v>mblakemorer5@nsw.gov.au</v>
      </c>
      <c r="H979" s="2" t="str">
        <f>VLOOKUP(C979,customers!$A:$G, 7, 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VLOOKUP(C980,customers!$A$1:$B$1001, 2, FALSE)</f>
        <v>Charlean Keave</v>
      </c>
      <c r="G980" s="2" t="str">
        <f>IF(VLOOKUP(C980, customers!$A$1:$C$1001,3,FALSE)=0, "", VLOOKUP(C980, customers!$A$1:$C$1001,3,FALSE))</f>
        <v>ckeaver1@ucoz.com</v>
      </c>
      <c r="H980" s="2" t="str">
        <f>VLOOKUP(C980,customers!$A:$G, 7, 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VLOOKUP(C981,customers!$A$1:$B$1001, 2, FALSE)</f>
        <v>Javier Causnett</v>
      </c>
      <c r="G981" s="2" t="str">
        <f>IF(VLOOKUP(C981, customers!$A$1:$C$1001,3,FALSE)=0, "", VLOOKUP(C981, customers!$A$1:$C$1001,3,FALSE))</f>
        <v/>
      </c>
      <c r="H981" s="2" t="str">
        <f>VLOOKUP(C981,customers!$A:$G, 7, 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VLOOKUP(C982,customers!$A$1:$B$1001, 2, FALSE)</f>
        <v>Demetris Micheli</v>
      </c>
      <c r="G982" s="2" t="str">
        <f>IF(VLOOKUP(C982, customers!$A$1:$C$1001,3,FALSE)=0, "", VLOOKUP(C982, customers!$A$1:$C$1001,3,FALSE))</f>
        <v/>
      </c>
      <c r="H982" s="2" t="str">
        <f>VLOOKUP(C982,customers!$A:$G, 7, 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VLOOKUP(C983,customers!$A$1:$B$1001, 2, FALSE)</f>
        <v>Chloette Bernardot</v>
      </c>
      <c r="G983" s="2" t="str">
        <f>IF(VLOOKUP(C983, customers!$A$1:$C$1001,3,FALSE)=0, "", VLOOKUP(C983, customers!$A$1:$C$1001,3,FALSE))</f>
        <v>cbernardotr9@wix.com</v>
      </c>
      <c r="H983" s="2" t="str">
        <f>VLOOKUP(C983,customers!$A:$G, 7, 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VLOOKUP(C984,customers!$A$1:$B$1001, 2, FALSE)</f>
        <v>Kim Kemery</v>
      </c>
      <c r="G984" s="2" t="str">
        <f>IF(VLOOKUP(C984, customers!$A$1:$C$1001,3,FALSE)=0, "", VLOOKUP(C984, customers!$A$1:$C$1001,3,FALSE))</f>
        <v>kkemeryra@t.co</v>
      </c>
      <c r="H984" s="2" t="str">
        <f>VLOOKUP(C984,customers!$A:$G, 7, 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VLOOKUP(C985,customers!$A$1:$B$1001, 2, FALSE)</f>
        <v>Fanchette Parlot</v>
      </c>
      <c r="G985" s="2" t="str">
        <f>IF(VLOOKUP(C985, customers!$A$1:$C$1001,3,FALSE)=0, "", VLOOKUP(C985, customers!$A$1:$C$1001,3,FALSE))</f>
        <v>fparlotrb@forbes.com</v>
      </c>
      <c r="H985" s="2" t="str">
        <f>VLOOKUP(C985,customers!$A:$G, 7, 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VLOOKUP(C986,customers!$A$1:$B$1001, 2, FALSE)</f>
        <v>Ramon Cheak</v>
      </c>
      <c r="G986" s="2" t="str">
        <f>IF(VLOOKUP(C986, customers!$A$1:$C$1001,3,FALSE)=0, "", VLOOKUP(C986, customers!$A$1:$C$1001,3,FALSE))</f>
        <v>rcheakrc@tripadvisor.com</v>
      </c>
      <c r="H986" s="2" t="str">
        <f>VLOOKUP(C986,customers!$A:$G, 7, 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VLOOKUP(C987,customers!$A$1:$B$1001, 2, FALSE)</f>
        <v>Koressa O'Geneay</v>
      </c>
      <c r="G987" s="2" t="str">
        <f>IF(VLOOKUP(C987, customers!$A$1:$C$1001,3,FALSE)=0, "", VLOOKUP(C987, customers!$A$1:$C$1001,3,FALSE))</f>
        <v>kogeneayrd@utexas.edu</v>
      </c>
      <c r="H987" s="2" t="str">
        <f>VLOOKUP(C987,customers!$A:$G, 7, 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VLOOKUP(C988,customers!$A$1:$B$1001, 2, FALSE)</f>
        <v>Claudell Ayre</v>
      </c>
      <c r="G988" s="2" t="str">
        <f>IF(VLOOKUP(C988, customers!$A$1:$C$1001,3,FALSE)=0, "", VLOOKUP(C988, customers!$A$1:$C$1001,3,FALSE))</f>
        <v>cayrere@symantec.com</v>
      </c>
      <c r="H988" s="2" t="str">
        <f>VLOOKUP(C988,customers!$A:$G, 7, 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VLOOKUP(C989,customers!$A$1:$B$1001, 2, FALSE)</f>
        <v>Lorianne Kyneton</v>
      </c>
      <c r="G989" s="2" t="str">
        <f>IF(VLOOKUP(C989, customers!$A$1:$C$1001,3,FALSE)=0, "", VLOOKUP(C989, customers!$A$1:$C$1001,3,FALSE))</f>
        <v>lkynetonrf@macromedia.com</v>
      </c>
      <c r="H989" s="2" t="str">
        <f>VLOOKUP(C989,customers!$A:$G, 7, 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VLOOKUP(C990,customers!$A$1:$B$1001, 2, FALSE)</f>
        <v>Adele McFayden</v>
      </c>
      <c r="G990" s="2" t="str">
        <f>IF(VLOOKUP(C990, customers!$A$1:$C$1001,3,FALSE)=0, "", VLOOKUP(C990, customers!$A$1:$C$1001,3,FALSE))</f>
        <v/>
      </c>
      <c r="H990" s="2" t="str">
        <f>VLOOKUP(C990,customers!$A:$G, 7, 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VLOOKUP(C991,customers!$A$1:$B$1001, 2, FALSE)</f>
        <v>Herta Layne</v>
      </c>
      <c r="G991" s="2" t="str">
        <f>IF(VLOOKUP(C991, customers!$A$1:$C$1001,3,FALSE)=0, "", VLOOKUP(C991, customers!$A$1:$C$1001,3,FALSE))</f>
        <v/>
      </c>
      <c r="H991" s="2" t="str">
        <f>VLOOKUP(C991,customers!$A:$G, 7, 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VLOOKUP(C992,customers!$A$1:$B$1001, 2, FALSE)</f>
        <v>Marguerite Graves</v>
      </c>
      <c r="G992" s="2" t="str">
        <f>IF(VLOOKUP(C992, customers!$A$1:$C$1001,3,FALSE)=0, "", VLOOKUP(C992, customers!$A$1:$C$1001,3,FALSE))</f>
        <v/>
      </c>
      <c r="H992" s="2" t="str">
        <f>VLOOKUP(C992,customers!$A:$G, 7, 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VLOOKUP(C993,customers!$A$1:$B$1001, 2, FALSE)</f>
        <v>Marguerite Graves</v>
      </c>
      <c r="G993" s="2" t="str">
        <f>IF(VLOOKUP(C993, customers!$A$1:$C$1001,3,FALSE)=0, "", VLOOKUP(C993, customers!$A$1:$C$1001,3,FALSE))</f>
        <v/>
      </c>
      <c r="H993" s="2" t="str">
        <f>VLOOKUP(C993,customers!$A:$G, 7, 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VLOOKUP(C994,customers!$A$1:$B$1001, 2, FALSE)</f>
        <v>Desdemona Eye</v>
      </c>
      <c r="G994" s="2" t="str">
        <f>IF(VLOOKUP(C994, customers!$A$1:$C$1001,3,FALSE)=0, "", VLOOKUP(C994, customers!$A$1:$C$1001,3,FALSE))</f>
        <v/>
      </c>
      <c r="H994" s="2" t="str">
        <f>VLOOKUP(C994,customers!$A:$G, 7, 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VLOOKUP(C995,customers!$A$1:$B$1001, 2, FALSE)</f>
        <v>Margarette Sterland</v>
      </c>
      <c r="G995" s="2" t="str">
        <f>IF(VLOOKUP(C995, customers!$A$1:$C$1001,3,FALSE)=0, "", VLOOKUP(C995, customers!$A$1:$C$1001,3,FALSE))</f>
        <v/>
      </c>
      <c r="H995" s="2" t="str">
        <f>VLOOKUP(C995,customers!$A:$G, 7, 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VLOOKUP(C996,customers!$A$1:$B$1001, 2, FALSE)</f>
        <v>Catharine Scoines</v>
      </c>
      <c r="G996" s="2" t="str">
        <f>IF(VLOOKUP(C996, customers!$A$1:$C$1001,3,FALSE)=0, "", VLOOKUP(C996, customers!$A$1:$C$1001,3,FALSE))</f>
        <v/>
      </c>
      <c r="H996" s="2" t="str">
        <f>VLOOKUP(C996,customers!$A:$G, 7, 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VLOOKUP(C997,customers!$A$1:$B$1001, 2, FALSE)</f>
        <v>Jennica Tewelson</v>
      </c>
      <c r="G997" s="2" t="str">
        <f>IF(VLOOKUP(C997, customers!$A$1:$C$1001,3,FALSE)=0, "", VLOOKUP(C997, customers!$A$1:$C$1001,3,FALSE))</f>
        <v>jtewelsonrn@samsung.com</v>
      </c>
      <c r="H997" s="2" t="str">
        <f>VLOOKUP(C997,customers!$A:$G, 7, 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VLOOKUP(C998,customers!$A$1:$B$1001, 2, FALSE)</f>
        <v>Marguerite Graves</v>
      </c>
      <c r="G998" s="2" t="str">
        <f>IF(VLOOKUP(C998, customers!$A$1:$C$1001,3,FALSE)=0, "", VLOOKUP(C998, customers!$A$1:$C$1001,3,FALSE))</f>
        <v/>
      </c>
      <c r="H998" s="2" t="str">
        <f>VLOOKUP(C998,customers!$A:$G, 7, 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VLOOKUP(C999,customers!$A$1:$B$1001, 2, FALSE)</f>
        <v>Marguerite Graves</v>
      </c>
      <c r="G999" s="2" t="str">
        <f>IF(VLOOKUP(C999, customers!$A$1:$C$1001,3,FALSE)=0, "", VLOOKUP(C999, customers!$A$1:$C$1001,3,FALSE))</f>
        <v/>
      </c>
      <c r="H999" s="2" t="str">
        <f>VLOOKUP(C999,customers!$A:$G, 7, 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VLOOKUP(C1000,customers!$A$1:$B$1001, 2, FALSE)</f>
        <v>Nicolina Jenny</v>
      </c>
      <c r="G1000" s="2" t="str">
        <f>IF(VLOOKUP(C1000, customers!$A$1:$C$1001,3,FALSE)=0, "", VLOOKUP(C1000, customers!$A$1:$C$1001,3,FALSE))</f>
        <v>njennyrq@bigcartel.com</v>
      </c>
      <c r="H1000" s="2" t="str">
        <f>VLOOKUP(C1000,customers!$A:$G, 7, 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VLOOKUP(C1001,customers!$A$1:$B$1001, 2, FALSE)</f>
        <v>Vidovic Antonelli</v>
      </c>
      <c r="G1001" s="2" t="str">
        <f>IF(VLOOKUP(C1001, customers!$A$1:$C$1001,3,FALSE)=0, "", VLOOKUP(C1001, customers!$A$1:$C$1001,3,FALSE))</f>
        <v/>
      </c>
      <c r="H1001" s="2" t="str">
        <f>VLOOKUP(C1001,customers!$A:$G, 7, 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7" sqref="C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2" sqref="K2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3EB7-B032-4F6A-B129-64CD941679A4}">
  <dimension ref="A1"/>
  <sheetViews>
    <sheetView showGridLines="0" zoomScale="90" zoomScaleNormal="90" workbookViewId="0">
      <selection activeCell="AA20" sqref="AA20"/>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CountrySales</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Budige Madhuravani</cp:lastModifiedBy>
  <cp:revision/>
  <dcterms:created xsi:type="dcterms:W3CDTF">2022-11-26T09:51:45Z</dcterms:created>
  <dcterms:modified xsi:type="dcterms:W3CDTF">2024-07-24T05:01:33Z</dcterms:modified>
  <cp:category/>
  <cp:contentStatus/>
</cp:coreProperties>
</file>