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 activeTab="3"/>
  </bookViews>
  <sheets>
    <sheet name="Pool1" sheetId="1" r:id="rId1"/>
    <sheet name="Pool2" sheetId="2" r:id="rId2"/>
    <sheet name="Pool3" sheetId="3" r:id="rId3"/>
    <sheet name="PassThrough" sheetId="4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B2" i="4" l="1"/>
  <c r="I2" i="3"/>
  <c r="I2" i="2"/>
  <c r="G3" i="1"/>
  <c r="B1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7" i="4"/>
  <c r="R8" i="4"/>
  <c r="AF8" i="4" s="1"/>
  <c r="R9" i="4"/>
  <c r="AF9" i="4" s="1"/>
  <c r="R10" i="4"/>
  <c r="AF10" i="4" s="1"/>
  <c r="R11" i="4"/>
  <c r="AF11" i="4" s="1"/>
  <c r="R12" i="4"/>
  <c r="AF12" i="4" s="1"/>
  <c r="R13" i="4"/>
  <c r="AF13" i="4" s="1"/>
  <c r="R14" i="4"/>
  <c r="AF14" i="4" s="1"/>
  <c r="R15" i="4"/>
  <c r="AF15" i="4" s="1"/>
  <c r="R16" i="4"/>
  <c r="AF16" i="4" s="1"/>
  <c r="R17" i="4"/>
  <c r="AF17" i="4" s="1"/>
  <c r="R18" i="4"/>
  <c r="AF18" i="4" s="1"/>
  <c r="R19" i="4"/>
  <c r="AF19" i="4" s="1"/>
  <c r="R20" i="4"/>
  <c r="AF20" i="4" s="1"/>
  <c r="R21" i="4"/>
  <c r="AF21" i="4" s="1"/>
  <c r="R22" i="4"/>
  <c r="AF22" i="4" s="1"/>
  <c r="R23" i="4"/>
  <c r="AF23" i="4" s="1"/>
  <c r="R24" i="4"/>
  <c r="AF24" i="4" s="1"/>
  <c r="R25" i="4"/>
  <c r="AF25" i="4" s="1"/>
  <c r="R26" i="4"/>
  <c r="AF26" i="4" s="1"/>
  <c r="R27" i="4"/>
  <c r="AF27" i="4" s="1"/>
  <c r="R28" i="4"/>
  <c r="AF28" i="4" s="1"/>
  <c r="R29" i="4"/>
  <c r="AF29" i="4" s="1"/>
  <c r="R30" i="4"/>
  <c r="AF30" i="4" s="1"/>
  <c r="R31" i="4"/>
  <c r="AF31" i="4" s="1"/>
  <c r="R32" i="4"/>
  <c r="AF32" i="4" s="1"/>
  <c r="R33" i="4"/>
  <c r="AF33" i="4" s="1"/>
  <c r="R34" i="4"/>
  <c r="AF34" i="4" s="1"/>
  <c r="R35" i="4"/>
  <c r="AF35" i="4" s="1"/>
  <c r="R36" i="4"/>
  <c r="AF36" i="4" s="1"/>
  <c r="R37" i="4"/>
  <c r="AF37" i="4" s="1"/>
  <c r="R38" i="4"/>
  <c r="AF38" i="4" s="1"/>
  <c r="R39" i="4"/>
  <c r="AF39" i="4" s="1"/>
  <c r="R40" i="4"/>
  <c r="AF40" i="4" s="1"/>
  <c r="R41" i="4"/>
  <c r="AF41" i="4" s="1"/>
  <c r="R42" i="4"/>
  <c r="AF42" i="4" s="1"/>
  <c r="R43" i="4"/>
  <c r="AF43" i="4" s="1"/>
  <c r="R44" i="4"/>
  <c r="AF44" i="4" s="1"/>
  <c r="R45" i="4"/>
  <c r="AF45" i="4" s="1"/>
  <c r="R46" i="4"/>
  <c r="AF46" i="4" s="1"/>
  <c r="R47" i="4"/>
  <c r="AF47" i="4" s="1"/>
  <c r="R48" i="4"/>
  <c r="AF48" i="4" s="1"/>
  <c r="R49" i="4"/>
  <c r="AF49" i="4" s="1"/>
  <c r="R50" i="4"/>
  <c r="AF50" i="4" s="1"/>
  <c r="R51" i="4"/>
  <c r="AF51" i="4" s="1"/>
  <c r="R52" i="4"/>
  <c r="AF52" i="4" s="1"/>
  <c r="R53" i="4"/>
  <c r="AF53" i="4" s="1"/>
  <c r="R54" i="4"/>
  <c r="AF54" i="4" s="1"/>
  <c r="R55" i="4"/>
  <c r="AF55" i="4" s="1"/>
  <c r="R56" i="4"/>
  <c r="AF56" i="4" s="1"/>
  <c r="R57" i="4"/>
  <c r="AF57" i="4" s="1"/>
  <c r="R58" i="4"/>
  <c r="AF58" i="4" s="1"/>
  <c r="R59" i="4"/>
  <c r="AF59" i="4" s="1"/>
  <c r="R60" i="4"/>
  <c r="AF60" i="4" s="1"/>
  <c r="R61" i="4"/>
  <c r="AF61" i="4" s="1"/>
  <c r="R62" i="4"/>
  <c r="AF62" i="4" s="1"/>
  <c r="R63" i="4"/>
  <c r="AF63" i="4" s="1"/>
  <c r="R64" i="4"/>
  <c r="AF64" i="4" s="1"/>
  <c r="R65" i="4"/>
  <c r="AF65" i="4" s="1"/>
  <c r="R66" i="4"/>
  <c r="AF66" i="4" s="1"/>
  <c r="R67" i="4"/>
  <c r="AF67" i="4" s="1"/>
  <c r="R68" i="4"/>
  <c r="AF68" i="4" s="1"/>
  <c r="R69" i="4"/>
  <c r="AF69" i="4" s="1"/>
  <c r="R70" i="4"/>
  <c r="AF70" i="4" s="1"/>
  <c r="R71" i="4"/>
  <c r="AF71" i="4" s="1"/>
  <c r="R72" i="4"/>
  <c r="AF72" i="4" s="1"/>
  <c r="R73" i="4"/>
  <c r="AF73" i="4" s="1"/>
  <c r="R74" i="4"/>
  <c r="AF74" i="4" s="1"/>
  <c r="R75" i="4"/>
  <c r="AF75" i="4" s="1"/>
  <c r="R76" i="4"/>
  <c r="AF76" i="4" s="1"/>
  <c r="R77" i="4"/>
  <c r="AF77" i="4" s="1"/>
  <c r="R78" i="4"/>
  <c r="AF78" i="4" s="1"/>
  <c r="R79" i="4"/>
  <c r="AF79" i="4" s="1"/>
  <c r="R80" i="4"/>
  <c r="AF80" i="4" s="1"/>
  <c r="R81" i="4"/>
  <c r="AF81" i="4" s="1"/>
  <c r="R82" i="4"/>
  <c r="AF82" i="4" s="1"/>
  <c r="R83" i="4"/>
  <c r="AF83" i="4" s="1"/>
  <c r="R84" i="4"/>
  <c r="AF84" i="4" s="1"/>
  <c r="R85" i="4"/>
  <c r="AF85" i="4" s="1"/>
  <c r="R86" i="4"/>
  <c r="AF86" i="4" s="1"/>
  <c r="R87" i="4"/>
  <c r="AF87" i="4" s="1"/>
  <c r="R88" i="4"/>
  <c r="AF88" i="4" s="1"/>
  <c r="R89" i="4"/>
  <c r="AF89" i="4" s="1"/>
  <c r="R90" i="4"/>
  <c r="AF90" i="4" s="1"/>
  <c r="R91" i="4"/>
  <c r="AF91" i="4" s="1"/>
  <c r="R92" i="4"/>
  <c r="AF92" i="4" s="1"/>
  <c r="R93" i="4"/>
  <c r="AF93" i="4" s="1"/>
  <c r="R94" i="4"/>
  <c r="AF94" i="4" s="1"/>
  <c r="R95" i="4"/>
  <c r="AF95" i="4" s="1"/>
  <c r="R96" i="4"/>
  <c r="AF96" i="4" s="1"/>
  <c r="R97" i="4"/>
  <c r="AF97" i="4" s="1"/>
  <c r="R98" i="4"/>
  <c r="AF98" i="4" s="1"/>
  <c r="R99" i="4"/>
  <c r="AF99" i="4" s="1"/>
  <c r="R100" i="4"/>
  <c r="AF100" i="4" s="1"/>
  <c r="R101" i="4"/>
  <c r="AF101" i="4" s="1"/>
  <c r="R102" i="4"/>
  <c r="AF102" i="4" s="1"/>
  <c r="R103" i="4"/>
  <c r="AF103" i="4" s="1"/>
  <c r="R104" i="4"/>
  <c r="AF104" i="4" s="1"/>
  <c r="R105" i="4"/>
  <c r="AF105" i="4" s="1"/>
  <c r="R106" i="4"/>
  <c r="AF106" i="4" s="1"/>
  <c r="R107" i="4"/>
  <c r="AF107" i="4" s="1"/>
  <c r="R108" i="4"/>
  <c r="AF108" i="4" s="1"/>
  <c r="R109" i="4"/>
  <c r="AF109" i="4" s="1"/>
  <c r="R110" i="4"/>
  <c r="AF110" i="4" s="1"/>
  <c r="R111" i="4"/>
  <c r="AF111" i="4" s="1"/>
  <c r="R112" i="4"/>
  <c r="AF112" i="4" s="1"/>
  <c r="R113" i="4"/>
  <c r="AF113" i="4" s="1"/>
  <c r="R114" i="4"/>
  <c r="AF114" i="4" s="1"/>
  <c r="R115" i="4"/>
  <c r="AF115" i="4" s="1"/>
  <c r="R116" i="4"/>
  <c r="AF116" i="4" s="1"/>
  <c r="R117" i="4"/>
  <c r="AF117" i="4" s="1"/>
  <c r="R118" i="4"/>
  <c r="AF118" i="4" s="1"/>
  <c r="R119" i="4"/>
  <c r="AF119" i="4" s="1"/>
  <c r="R120" i="4"/>
  <c r="AF120" i="4" s="1"/>
  <c r="R121" i="4"/>
  <c r="AF121" i="4" s="1"/>
  <c r="R122" i="4"/>
  <c r="AF122" i="4" s="1"/>
  <c r="R123" i="4"/>
  <c r="AF123" i="4" s="1"/>
  <c r="R124" i="4"/>
  <c r="AF124" i="4" s="1"/>
  <c r="R125" i="4"/>
  <c r="AF125" i="4" s="1"/>
  <c r="R126" i="4"/>
  <c r="AF126" i="4" s="1"/>
  <c r="R127" i="4"/>
  <c r="AF127" i="4" s="1"/>
  <c r="R128" i="4"/>
  <c r="AF128" i="4" s="1"/>
  <c r="R129" i="4"/>
  <c r="AF129" i="4" s="1"/>
  <c r="R130" i="4"/>
  <c r="AF130" i="4" s="1"/>
  <c r="R131" i="4"/>
  <c r="AF131" i="4" s="1"/>
  <c r="R132" i="4"/>
  <c r="AF132" i="4" s="1"/>
  <c r="R133" i="4"/>
  <c r="AF133" i="4" s="1"/>
  <c r="R134" i="4"/>
  <c r="AF134" i="4" s="1"/>
  <c r="R135" i="4"/>
  <c r="AF135" i="4" s="1"/>
  <c r="R136" i="4"/>
  <c r="AF136" i="4" s="1"/>
  <c r="R137" i="4"/>
  <c r="AF137" i="4" s="1"/>
  <c r="R138" i="4"/>
  <c r="AF138" i="4" s="1"/>
  <c r="R139" i="4"/>
  <c r="AF139" i="4" s="1"/>
  <c r="R140" i="4"/>
  <c r="AF140" i="4" s="1"/>
  <c r="R141" i="4"/>
  <c r="AF141" i="4" s="1"/>
  <c r="R142" i="4"/>
  <c r="AF142" i="4" s="1"/>
  <c r="R143" i="4"/>
  <c r="AF143" i="4" s="1"/>
  <c r="R144" i="4"/>
  <c r="AF144" i="4" s="1"/>
  <c r="R145" i="4"/>
  <c r="AF145" i="4" s="1"/>
  <c r="R146" i="4"/>
  <c r="AF146" i="4" s="1"/>
  <c r="R147" i="4"/>
  <c r="AF147" i="4" s="1"/>
  <c r="R148" i="4"/>
  <c r="AF148" i="4" s="1"/>
  <c r="R149" i="4"/>
  <c r="AF149" i="4" s="1"/>
  <c r="R150" i="4"/>
  <c r="AF150" i="4" s="1"/>
  <c r="R151" i="4"/>
  <c r="AF151" i="4" s="1"/>
  <c r="R152" i="4"/>
  <c r="AF152" i="4" s="1"/>
  <c r="R153" i="4"/>
  <c r="AF153" i="4" s="1"/>
  <c r="R154" i="4"/>
  <c r="AF154" i="4" s="1"/>
  <c r="R155" i="4"/>
  <c r="AF155" i="4" s="1"/>
  <c r="R156" i="4"/>
  <c r="AF156" i="4" s="1"/>
  <c r="R157" i="4"/>
  <c r="AF157" i="4" s="1"/>
  <c r="R158" i="4"/>
  <c r="AF158" i="4" s="1"/>
  <c r="R159" i="4"/>
  <c r="AF159" i="4" s="1"/>
  <c r="R160" i="4"/>
  <c r="AF160" i="4" s="1"/>
  <c r="R161" i="4"/>
  <c r="AF161" i="4" s="1"/>
  <c r="R162" i="4"/>
  <c r="AF162" i="4" s="1"/>
  <c r="R163" i="4"/>
  <c r="AF163" i="4" s="1"/>
  <c r="R164" i="4"/>
  <c r="AF164" i="4" s="1"/>
  <c r="R165" i="4"/>
  <c r="AF165" i="4" s="1"/>
  <c r="R166" i="4"/>
  <c r="AF166" i="4" s="1"/>
  <c r="R167" i="4"/>
  <c r="AF167" i="4" s="1"/>
  <c r="R168" i="4"/>
  <c r="AF168" i="4" s="1"/>
  <c r="R169" i="4"/>
  <c r="AF169" i="4" s="1"/>
  <c r="R170" i="4"/>
  <c r="AF170" i="4" s="1"/>
  <c r="R171" i="4"/>
  <c r="AF171" i="4" s="1"/>
  <c r="R172" i="4"/>
  <c r="AF172" i="4" s="1"/>
  <c r="R173" i="4"/>
  <c r="AF173" i="4" s="1"/>
  <c r="R174" i="4"/>
  <c r="AF174" i="4" s="1"/>
  <c r="R175" i="4"/>
  <c r="AF175" i="4" s="1"/>
  <c r="R176" i="4"/>
  <c r="AF176" i="4" s="1"/>
  <c r="R177" i="4"/>
  <c r="AF177" i="4" s="1"/>
  <c r="R178" i="4"/>
  <c r="AF178" i="4" s="1"/>
  <c r="R179" i="4"/>
  <c r="AF179" i="4" s="1"/>
  <c r="R180" i="4"/>
  <c r="AF180" i="4" s="1"/>
  <c r="R181" i="4"/>
  <c r="AF181" i="4" s="1"/>
  <c r="R182" i="4"/>
  <c r="AF182" i="4" s="1"/>
  <c r="R183" i="4"/>
  <c r="AF183" i="4" s="1"/>
  <c r="R184" i="4"/>
  <c r="AF184" i="4" s="1"/>
  <c r="R185" i="4"/>
  <c r="AF185" i="4" s="1"/>
  <c r="R186" i="4"/>
  <c r="AF186" i="4" s="1"/>
  <c r="R187" i="4"/>
  <c r="AF187" i="4" s="1"/>
  <c r="R188" i="4"/>
  <c r="AF188" i="4" s="1"/>
  <c r="R189" i="4"/>
  <c r="AF189" i="4" s="1"/>
  <c r="R190" i="4"/>
  <c r="AF190" i="4" s="1"/>
  <c r="R191" i="4"/>
  <c r="AF191" i="4" s="1"/>
  <c r="R192" i="4"/>
  <c r="AF192" i="4" s="1"/>
  <c r="R193" i="4"/>
  <c r="AF193" i="4" s="1"/>
  <c r="R194" i="4"/>
  <c r="AF194" i="4" s="1"/>
  <c r="R195" i="4"/>
  <c r="AF195" i="4" s="1"/>
  <c r="R196" i="4"/>
  <c r="AF196" i="4" s="1"/>
  <c r="R197" i="4"/>
  <c r="AF197" i="4" s="1"/>
  <c r="R198" i="4"/>
  <c r="AF198" i="4" s="1"/>
  <c r="R199" i="4"/>
  <c r="AF199" i="4" s="1"/>
  <c r="R200" i="4"/>
  <c r="AF200" i="4" s="1"/>
  <c r="R201" i="4"/>
  <c r="AF201" i="4" s="1"/>
  <c r="R202" i="4"/>
  <c r="AF202" i="4" s="1"/>
  <c r="R203" i="4"/>
  <c r="AF203" i="4" s="1"/>
  <c r="R204" i="4"/>
  <c r="AF204" i="4" s="1"/>
  <c r="R205" i="4"/>
  <c r="AF205" i="4" s="1"/>
  <c r="R206" i="4"/>
  <c r="AF206" i="4" s="1"/>
  <c r="R207" i="4"/>
  <c r="AF207" i="4" s="1"/>
  <c r="R208" i="4"/>
  <c r="AF208" i="4" s="1"/>
  <c r="R209" i="4"/>
  <c r="AF209" i="4" s="1"/>
  <c r="R210" i="4"/>
  <c r="AF210" i="4" s="1"/>
  <c r="R211" i="4"/>
  <c r="AF211" i="4" s="1"/>
  <c r="R212" i="4"/>
  <c r="AF212" i="4" s="1"/>
  <c r="R213" i="4"/>
  <c r="AF213" i="4" s="1"/>
  <c r="R214" i="4"/>
  <c r="AF214" i="4" s="1"/>
  <c r="R215" i="4"/>
  <c r="AF215" i="4" s="1"/>
  <c r="R216" i="4"/>
  <c r="AF216" i="4" s="1"/>
  <c r="R217" i="4"/>
  <c r="AF217" i="4" s="1"/>
  <c r="R218" i="4"/>
  <c r="AF218" i="4" s="1"/>
  <c r="R219" i="4"/>
  <c r="AF219" i="4" s="1"/>
  <c r="R220" i="4"/>
  <c r="AF220" i="4" s="1"/>
  <c r="R221" i="4"/>
  <c r="AF221" i="4" s="1"/>
  <c r="R222" i="4"/>
  <c r="AF222" i="4" s="1"/>
  <c r="R223" i="4"/>
  <c r="AF223" i="4" s="1"/>
  <c r="R224" i="4"/>
  <c r="AF224" i="4" s="1"/>
  <c r="R225" i="4"/>
  <c r="AF225" i="4" s="1"/>
  <c r="R226" i="4"/>
  <c r="AF226" i="4" s="1"/>
  <c r="R227" i="4"/>
  <c r="AF227" i="4" s="1"/>
  <c r="R228" i="4"/>
  <c r="AF228" i="4" s="1"/>
  <c r="R229" i="4"/>
  <c r="AF229" i="4" s="1"/>
  <c r="R230" i="4"/>
  <c r="AF230" i="4" s="1"/>
  <c r="R231" i="4"/>
  <c r="AF231" i="4" s="1"/>
  <c r="R232" i="4"/>
  <c r="AF232" i="4" s="1"/>
  <c r="R233" i="4"/>
  <c r="AF233" i="4" s="1"/>
  <c r="R234" i="4"/>
  <c r="AF234" i="4" s="1"/>
  <c r="R235" i="4"/>
  <c r="AF235" i="4" s="1"/>
  <c r="R236" i="4"/>
  <c r="AF236" i="4" s="1"/>
  <c r="R237" i="4"/>
  <c r="AF237" i="4" s="1"/>
  <c r="R238" i="4"/>
  <c r="AF238" i="4" s="1"/>
  <c r="R239" i="4"/>
  <c r="AF239" i="4" s="1"/>
  <c r="R240" i="4"/>
  <c r="AF240" i="4" s="1"/>
  <c r="R241" i="4"/>
  <c r="AF241" i="4" s="1"/>
  <c r="R242" i="4"/>
  <c r="AF242" i="4" s="1"/>
  <c r="R243" i="4"/>
  <c r="AF243" i="4" s="1"/>
  <c r="R244" i="4"/>
  <c r="AF244" i="4" s="1"/>
  <c r="R245" i="4"/>
  <c r="AF245" i="4" s="1"/>
  <c r="R246" i="4"/>
  <c r="AF246" i="4" s="1"/>
  <c r="R247" i="4"/>
  <c r="AF247" i="4" s="1"/>
  <c r="R248" i="4"/>
  <c r="AF248" i="4" s="1"/>
  <c r="R249" i="4"/>
  <c r="AF249" i="4" s="1"/>
  <c r="R250" i="4"/>
  <c r="AF250" i="4" s="1"/>
  <c r="R251" i="4"/>
  <c r="AF251" i="4" s="1"/>
  <c r="R252" i="4"/>
  <c r="AF252" i="4" s="1"/>
  <c r="R253" i="4"/>
  <c r="AF253" i="4" s="1"/>
  <c r="R254" i="4"/>
  <c r="AF254" i="4" s="1"/>
  <c r="R255" i="4"/>
  <c r="AF255" i="4" s="1"/>
  <c r="R256" i="4"/>
  <c r="AF256" i="4" s="1"/>
  <c r="R257" i="4"/>
  <c r="AF257" i="4" s="1"/>
  <c r="R258" i="4"/>
  <c r="AF258" i="4" s="1"/>
  <c r="R259" i="4"/>
  <c r="AF259" i="4" s="1"/>
  <c r="R260" i="4"/>
  <c r="AF260" i="4" s="1"/>
  <c r="R261" i="4"/>
  <c r="AF261" i="4" s="1"/>
  <c r="R262" i="4"/>
  <c r="AF262" i="4" s="1"/>
  <c r="R263" i="4"/>
  <c r="AF263" i="4" s="1"/>
  <c r="R264" i="4"/>
  <c r="AF264" i="4" s="1"/>
  <c r="R265" i="4"/>
  <c r="AF265" i="4" s="1"/>
  <c r="R266" i="4"/>
  <c r="AF266" i="4" s="1"/>
  <c r="R267" i="4"/>
  <c r="AF267" i="4" s="1"/>
  <c r="R268" i="4"/>
  <c r="AF268" i="4" s="1"/>
  <c r="R269" i="4"/>
  <c r="AF269" i="4" s="1"/>
  <c r="R270" i="4"/>
  <c r="AF270" i="4" s="1"/>
  <c r="R271" i="4"/>
  <c r="AF271" i="4" s="1"/>
  <c r="R272" i="4"/>
  <c r="AF272" i="4" s="1"/>
  <c r="R273" i="4"/>
  <c r="AF273" i="4" s="1"/>
  <c r="R274" i="4"/>
  <c r="AF274" i="4" s="1"/>
  <c r="R275" i="4"/>
  <c r="AF275" i="4" s="1"/>
  <c r="R276" i="4"/>
  <c r="AF276" i="4" s="1"/>
  <c r="R277" i="4"/>
  <c r="AF277" i="4" s="1"/>
  <c r="R278" i="4"/>
  <c r="AF278" i="4" s="1"/>
  <c r="R279" i="4"/>
  <c r="AF279" i="4" s="1"/>
  <c r="R280" i="4"/>
  <c r="AF280" i="4" s="1"/>
  <c r="R281" i="4"/>
  <c r="AF281" i="4" s="1"/>
  <c r="R282" i="4"/>
  <c r="AF282" i="4" s="1"/>
  <c r="R283" i="4"/>
  <c r="AF283" i="4" s="1"/>
  <c r="R284" i="4"/>
  <c r="AF284" i="4" s="1"/>
  <c r="R285" i="4"/>
  <c r="AF285" i="4" s="1"/>
  <c r="R286" i="4"/>
  <c r="AF286" i="4" s="1"/>
  <c r="R287" i="4"/>
  <c r="AF287" i="4" s="1"/>
  <c r="R288" i="4"/>
  <c r="AF288" i="4" s="1"/>
  <c r="R289" i="4"/>
  <c r="AF289" i="4" s="1"/>
  <c r="R290" i="4"/>
  <c r="AF290" i="4" s="1"/>
  <c r="R291" i="4"/>
  <c r="AF291" i="4" s="1"/>
  <c r="R292" i="4"/>
  <c r="AF292" i="4" s="1"/>
  <c r="R293" i="4"/>
  <c r="AF293" i="4" s="1"/>
  <c r="R294" i="4"/>
  <c r="AF294" i="4" s="1"/>
  <c r="R295" i="4"/>
  <c r="AF295" i="4" s="1"/>
  <c r="R296" i="4"/>
  <c r="AF296" i="4" s="1"/>
  <c r="R297" i="4"/>
  <c r="AF297" i="4" s="1"/>
  <c r="R298" i="4"/>
  <c r="AF298" i="4" s="1"/>
  <c r="R299" i="4"/>
  <c r="AF299" i="4" s="1"/>
  <c r="R300" i="4"/>
  <c r="AF300" i="4" s="1"/>
  <c r="R301" i="4"/>
  <c r="AF301" i="4" s="1"/>
  <c r="R302" i="4"/>
  <c r="AF302" i="4" s="1"/>
  <c r="R303" i="4"/>
  <c r="AF303" i="4" s="1"/>
  <c r="R304" i="4"/>
  <c r="AF304" i="4" s="1"/>
  <c r="R305" i="4"/>
  <c r="AF305" i="4" s="1"/>
  <c r="R306" i="4"/>
  <c r="AF306" i="4" s="1"/>
  <c r="R307" i="4"/>
  <c r="AF307" i="4" s="1"/>
  <c r="R308" i="4"/>
  <c r="AF308" i="4" s="1"/>
  <c r="R309" i="4"/>
  <c r="AF309" i="4" s="1"/>
  <c r="R310" i="4"/>
  <c r="AF310" i="4" s="1"/>
  <c r="R311" i="4"/>
  <c r="AF311" i="4" s="1"/>
  <c r="R312" i="4"/>
  <c r="AF312" i="4" s="1"/>
  <c r="R313" i="4"/>
  <c r="AF313" i="4" s="1"/>
  <c r="R314" i="4"/>
  <c r="AF314" i="4" s="1"/>
  <c r="R315" i="4"/>
  <c r="AF315" i="4" s="1"/>
  <c r="R316" i="4"/>
  <c r="AF316" i="4" s="1"/>
  <c r="R317" i="4"/>
  <c r="AF317" i="4" s="1"/>
  <c r="R318" i="4"/>
  <c r="AF318" i="4" s="1"/>
  <c r="R319" i="4"/>
  <c r="AF319" i="4" s="1"/>
  <c r="R320" i="4"/>
  <c r="AF320" i="4" s="1"/>
  <c r="R321" i="4"/>
  <c r="AF321" i="4" s="1"/>
  <c r="R322" i="4"/>
  <c r="AF322" i="4" s="1"/>
  <c r="R323" i="4"/>
  <c r="AF323" i="4" s="1"/>
  <c r="R324" i="4"/>
  <c r="AF324" i="4" s="1"/>
  <c r="R325" i="4"/>
  <c r="AF325" i="4" s="1"/>
  <c r="R326" i="4"/>
  <c r="AF326" i="4" s="1"/>
  <c r="R327" i="4"/>
  <c r="AF327" i="4" s="1"/>
  <c r="R328" i="4"/>
  <c r="AF328" i="4" s="1"/>
  <c r="R329" i="4"/>
  <c r="AF329" i="4" s="1"/>
  <c r="R330" i="4"/>
  <c r="AF330" i="4" s="1"/>
  <c r="R331" i="4"/>
  <c r="AF331" i="4" s="1"/>
  <c r="R332" i="4"/>
  <c r="AF332" i="4" s="1"/>
  <c r="R333" i="4"/>
  <c r="AF333" i="4" s="1"/>
  <c r="R334" i="4"/>
  <c r="AF334" i="4" s="1"/>
  <c r="R335" i="4"/>
  <c r="AF335" i="4" s="1"/>
  <c r="R336" i="4"/>
  <c r="AF336" i="4" s="1"/>
  <c r="R337" i="4"/>
  <c r="AF337" i="4" s="1"/>
  <c r="R338" i="4"/>
  <c r="AF338" i="4" s="1"/>
  <c r="R339" i="4"/>
  <c r="AF339" i="4" s="1"/>
  <c r="R340" i="4"/>
  <c r="AF340" i="4" s="1"/>
  <c r="R341" i="4"/>
  <c r="AF341" i="4" s="1"/>
  <c r="R342" i="4"/>
  <c r="AF342" i="4" s="1"/>
  <c r="R343" i="4"/>
  <c r="AF343" i="4" s="1"/>
  <c r="R344" i="4"/>
  <c r="AF344" i="4" s="1"/>
  <c r="R345" i="4"/>
  <c r="AF345" i="4" s="1"/>
  <c r="R346" i="4"/>
  <c r="AF346" i="4" s="1"/>
  <c r="R347" i="4"/>
  <c r="AF347" i="4" s="1"/>
  <c r="R348" i="4"/>
  <c r="AF348" i="4" s="1"/>
  <c r="R349" i="4"/>
  <c r="AF349" i="4" s="1"/>
  <c r="R350" i="4"/>
  <c r="AF350" i="4" s="1"/>
  <c r="R351" i="4"/>
  <c r="AF351" i="4" s="1"/>
  <c r="R352" i="4"/>
  <c r="AF352" i="4" s="1"/>
  <c r="R353" i="4"/>
  <c r="AF353" i="4" s="1"/>
  <c r="R354" i="4"/>
  <c r="AF354" i="4" s="1"/>
  <c r="R355" i="4"/>
  <c r="AF355" i="4" s="1"/>
  <c r="R356" i="4"/>
  <c r="AF356" i="4" s="1"/>
  <c r="R357" i="4"/>
  <c r="AF357" i="4" s="1"/>
  <c r="R358" i="4"/>
  <c r="AF358" i="4" s="1"/>
  <c r="R359" i="4"/>
  <c r="AF359" i="4" s="1"/>
  <c r="R360" i="4"/>
  <c r="AF360" i="4" s="1"/>
  <c r="R361" i="4"/>
  <c r="AF361" i="4" s="1"/>
  <c r="R362" i="4"/>
  <c r="AF362" i="4" s="1"/>
  <c r="R363" i="4"/>
  <c r="AF363" i="4" s="1"/>
  <c r="R364" i="4"/>
  <c r="AF364" i="4" s="1"/>
  <c r="R365" i="4"/>
  <c r="AF365" i="4" s="1"/>
  <c r="R366" i="4"/>
  <c r="AF366" i="4" s="1"/>
  <c r="R7" i="4"/>
  <c r="AF7" i="4" s="1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7" i="4"/>
  <c r="L13" i="2"/>
  <c r="E14" i="3"/>
  <c r="E13" i="3"/>
  <c r="H13" i="3"/>
  <c r="C13" i="3"/>
  <c r="D14" i="2"/>
  <c r="D13" i="2"/>
  <c r="K13" i="2"/>
  <c r="H16" i="2"/>
  <c r="G16" i="2" s="1"/>
  <c r="G15" i="2"/>
  <c r="H15" i="2"/>
  <c r="G14" i="2"/>
  <c r="H14" i="2"/>
  <c r="G13" i="2"/>
  <c r="J13" i="2"/>
  <c r="O13" i="2"/>
  <c r="C13" i="2"/>
  <c r="G1" i="1"/>
  <c r="H17" i="2" l="1"/>
  <c r="I13" i="3"/>
  <c r="I12" i="3"/>
  <c r="F13" i="3"/>
  <c r="Z13" i="3"/>
  <c r="D13" i="3"/>
  <c r="B13" i="3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H1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B13" i="2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B1" i="2"/>
  <c r="G13" i="3" l="1"/>
  <c r="B14" i="3" s="1"/>
  <c r="G17" i="2"/>
  <c r="H18" i="2" s="1"/>
  <c r="E13" i="2"/>
  <c r="F13" i="2" s="1"/>
  <c r="P13" i="2"/>
  <c r="C15" i="2"/>
  <c r="C14" i="2"/>
  <c r="D14" i="3" l="1"/>
  <c r="I14" i="3" s="1"/>
  <c r="H14" i="3"/>
  <c r="C14" i="3"/>
  <c r="F14" i="3"/>
  <c r="G18" i="2"/>
  <c r="H19" i="2" s="1"/>
  <c r="M13" i="2"/>
  <c r="B14" i="2"/>
  <c r="Z14" i="3" l="1"/>
  <c r="G14" i="3"/>
  <c r="B15" i="3" s="1"/>
  <c r="G19" i="2"/>
  <c r="H20" i="2" s="1"/>
  <c r="Z13" i="2"/>
  <c r="N13" i="2"/>
  <c r="I14" i="2" s="1"/>
  <c r="D15" i="3" l="1"/>
  <c r="I15" i="3" s="1"/>
  <c r="H15" i="3"/>
  <c r="C15" i="3"/>
  <c r="E15" i="3" s="1"/>
  <c r="F15" i="3"/>
  <c r="O14" i="2"/>
  <c r="K14" i="2"/>
  <c r="G20" i="2"/>
  <c r="H21" i="2" s="1"/>
  <c r="E14" i="2"/>
  <c r="Z15" i="3" l="1"/>
  <c r="G15" i="3"/>
  <c r="B16" i="3" s="1"/>
  <c r="G21" i="2"/>
  <c r="H22" i="2" s="1"/>
  <c r="F14" i="2"/>
  <c r="D16" i="3" l="1"/>
  <c r="H16" i="3"/>
  <c r="F16" i="3"/>
  <c r="C16" i="3"/>
  <c r="E16" i="3" s="1"/>
  <c r="I16" i="3"/>
  <c r="G22" i="2"/>
  <c r="H23" i="2"/>
  <c r="B15" i="2"/>
  <c r="D15" i="2" s="1"/>
  <c r="G16" i="3" l="1"/>
  <c r="B17" i="3" s="1"/>
  <c r="H17" i="3" s="1"/>
  <c r="Z16" i="3"/>
  <c r="G23" i="2"/>
  <c r="H24" i="2" s="1"/>
  <c r="F17" i="3" l="1"/>
  <c r="D17" i="3"/>
  <c r="I17" i="3" s="1"/>
  <c r="C17" i="3"/>
  <c r="E17" i="3" s="1"/>
  <c r="G24" i="2"/>
  <c r="H25" i="2" s="1"/>
  <c r="E15" i="2"/>
  <c r="G17" i="3" l="1"/>
  <c r="B18" i="3" s="1"/>
  <c r="H18" i="3" s="1"/>
  <c r="G25" i="2"/>
  <c r="H26" i="2" s="1"/>
  <c r="F15" i="2"/>
  <c r="Z17" i="3" l="1"/>
  <c r="D18" i="3"/>
  <c r="I18" i="3" s="1"/>
  <c r="F18" i="3"/>
  <c r="C18" i="3"/>
  <c r="E18" i="3" s="1"/>
  <c r="G26" i="2"/>
  <c r="H27" i="2"/>
  <c r="B16" i="2"/>
  <c r="D16" i="2" s="1"/>
  <c r="G18" i="3" l="1"/>
  <c r="B19" i="3" s="1"/>
  <c r="H19" i="3" s="1"/>
  <c r="Z18" i="3"/>
  <c r="G27" i="2"/>
  <c r="H28" i="2" s="1"/>
  <c r="C19" i="3" l="1"/>
  <c r="E19" i="3" s="1"/>
  <c r="F19" i="3"/>
  <c r="D19" i="3"/>
  <c r="I19" i="3" s="1"/>
  <c r="G28" i="2"/>
  <c r="H29" i="2" s="1"/>
  <c r="E16" i="2"/>
  <c r="G29" i="2" l="1"/>
  <c r="H30" i="2" s="1"/>
  <c r="F16" i="2"/>
  <c r="G19" i="3" l="1"/>
  <c r="B20" i="3" s="1"/>
  <c r="H20" i="3" s="1"/>
  <c r="Z19" i="3"/>
  <c r="G30" i="2"/>
  <c r="H31" i="2" s="1"/>
  <c r="B17" i="2"/>
  <c r="D17" i="2" s="1"/>
  <c r="F20" i="3" l="1"/>
  <c r="C20" i="3"/>
  <c r="E20" i="3" s="1"/>
  <c r="D20" i="3"/>
  <c r="G31" i="2"/>
  <c r="H32" i="2" s="1"/>
  <c r="I20" i="3" l="1"/>
  <c r="G32" i="2"/>
  <c r="H33" i="2" s="1"/>
  <c r="E17" i="2"/>
  <c r="G20" i="3" l="1"/>
  <c r="B21" i="3" s="1"/>
  <c r="H21" i="3" s="1"/>
  <c r="Z20" i="3"/>
  <c r="G33" i="2"/>
  <c r="H34" i="2" s="1"/>
  <c r="F17" i="2"/>
  <c r="D21" i="3" l="1"/>
  <c r="I21" i="3" s="1"/>
  <c r="C21" i="3"/>
  <c r="F21" i="3"/>
  <c r="G34" i="2"/>
  <c r="H35" i="2" s="1"/>
  <c r="B18" i="2"/>
  <c r="D18" i="2" s="1"/>
  <c r="E21" i="3" l="1"/>
  <c r="G21" i="3" s="1"/>
  <c r="B22" i="3" s="1"/>
  <c r="H22" i="3" s="1"/>
  <c r="G35" i="2"/>
  <c r="H36" i="2" s="1"/>
  <c r="Z21" i="3" l="1"/>
  <c r="F22" i="3"/>
  <c r="C22" i="3"/>
  <c r="E22" i="3" s="1"/>
  <c r="D22" i="3"/>
  <c r="I22" i="3" s="1"/>
  <c r="G36" i="2"/>
  <c r="H37" i="2" s="1"/>
  <c r="E18" i="2"/>
  <c r="G37" i="2" l="1"/>
  <c r="H38" i="2" s="1"/>
  <c r="F18" i="2"/>
  <c r="G22" i="3" l="1"/>
  <c r="B23" i="3" s="1"/>
  <c r="H23" i="3" s="1"/>
  <c r="Z22" i="3"/>
  <c r="G38" i="2"/>
  <c r="H39" i="2" s="1"/>
  <c r="B19" i="2"/>
  <c r="D19" i="2" s="1"/>
  <c r="D23" i="3" l="1"/>
  <c r="I23" i="3" s="1"/>
  <c r="F23" i="3"/>
  <c r="C23" i="3"/>
  <c r="E23" i="3" s="1"/>
  <c r="H40" i="2"/>
  <c r="G39" i="2"/>
  <c r="G23" i="3" l="1"/>
  <c r="B24" i="3" s="1"/>
  <c r="H24" i="3" s="1"/>
  <c r="Z23" i="3"/>
  <c r="G40" i="2"/>
  <c r="H41" i="2"/>
  <c r="E19" i="2"/>
  <c r="F24" i="3" l="1"/>
  <c r="C24" i="3"/>
  <c r="D24" i="3"/>
  <c r="I24" i="3" s="1"/>
  <c r="G41" i="2"/>
  <c r="H42" i="2" s="1"/>
  <c r="F19" i="2"/>
  <c r="E24" i="3" l="1"/>
  <c r="Z24" i="3" s="1"/>
  <c r="G24" i="3"/>
  <c r="B25" i="3" s="1"/>
  <c r="H25" i="3" s="1"/>
  <c r="G42" i="2"/>
  <c r="H43" i="2" s="1"/>
  <c r="B20" i="2"/>
  <c r="D20" i="2" s="1"/>
  <c r="C25" i="3" l="1"/>
  <c r="E25" i="3" s="1"/>
  <c r="D25" i="3"/>
  <c r="I25" i="3" s="1"/>
  <c r="F25" i="3"/>
  <c r="G43" i="2"/>
  <c r="H44" i="2" s="1"/>
  <c r="G44" i="2" l="1"/>
  <c r="H45" i="2" s="1"/>
  <c r="E20" i="2"/>
  <c r="G25" i="3" l="1"/>
  <c r="B26" i="3" s="1"/>
  <c r="H26" i="3" s="1"/>
  <c r="Z25" i="3"/>
  <c r="G45" i="2"/>
  <c r="H46" i="2" s="1"/>
  <c r="F20" i="2"/>
  <c r="F26" i="3" l="1"/>
  <c r="C26" i="3"/>
  <c r="E26" i="3" s="1"/>
  <c r="D26" i="3"/>
  <c r="G46" i="2"/>
  <c r="H47" i="2" s="1"/>
  <c r="B21" i="2"/>
  <c r="D21" i="2" s="1"/>
  <c r="I26" i="3" l="1"/>
  <c r="G47" i="2"/>
  <c r="H48" i="2" s="1"/>
  <c r="G26" i="3" l="1"/>
  <c r="B27" i="3" s="1"/>
  <c r="H27" i="3" s="1"/>
  <c r="Z26" i="3"/>
  <c r="G48" i="2"/>
  <c r="H49" i="2" s="1"/>
  <c r="E21" i="2"/>
  <c r="D27" i="3" l="1"/>
  <c r="I27" i="3" s="1"/>
  <c r="F27" i="3"/>
  <c r="C27" i="3"/>
  <c r="E27" i="3" s="1"/>
  <c r="G49" i="2"/>
  <c r="H50" i="2" s="1"/>
  <c r="F21" i="2"/>
  <c r="G27" i="3" l="1"/>
  <c r="B28" i="3" s="1"/>
  <c r="H28" i="3" s="1"/>
  <c r="Z27" i="3"/>
  <c r="G50" i="2"/>
  <c r="H51" i="2" s="1"/>
  <c r="B22" i="2"/>
  <c r="D22" i="2" s="1"/>
  <c r="F28" i="3" l="1"/>
  <c r="C28" i="3"/>
  <c r="D28" i="3"/>
  <c r="I28" i="3" s="1"/>
  <c r="G51" i="2"/>
  <c r="H52" i="2" s="1"/>
  <c r="E28" i="3" l="1"/>
  <c r="G52" i="2"/>
  <c r="H53" i="2"/>
  <c r="E22" i="2"/>
  <c r="G28" i="3" l="1"/>
  <c r="B29" i="3" s="1"/>
  <c r="H29" i="3" s="1"/>
  <c r="Z28" i="3"/>
  <c r="G53" i="2"/>
  <c r="H54" i="2" s="1"/>
  <c r="F22" i="2"/>
  <c r="D29" i="3" l="1"/>
  <c r="I29" i="3" s="1"/>
  <c r="F29" i="3"/>
  <c r="C29" i="3"/>
  <c r="E29" i="3" s="1"/>
  <c r="G54" i="2"/>
  <c r="H55" i="2" s="1"/>
  <c r="B23" i="2"/>
  <c r="D23" i="2" s="1"/>
  <c r="G55" i="2" l="1"/>
  <c r="H56" i="2" s="1"/>
  <c r="G29" i="3" l="1"/>
  <c r="B30" i="3" s="1"/>
  <c r="H30" i="3" s="1"/>
  <c r="Z29" i="3"/>
  <c r="G56" i="2"/>
  <c r="H57" i="2"/>
  <c r="E23" i="2"/>
  <c r="F30" i="3" l="1"/>
  <c r="C30" i="3"/>
  <c r="D30" i="3"/>
  <c r="G57" i="2"/>
  <c r="H58" i="2" s="1"/>
  <c r="F23" i="2"/>
  <c r="E30" i="3" l="1"/>
  <c r="I30" i="3"/>
  <c r="G58" i="2"/>
  <c r="H59" i="2"/>
  <c r="B24" i="2"/>
  <c r="D24" i="2" s="1"/>
  <c r="G30" i="3" l="1"/>
  <c r="B31" i="3" s="1"/>
  <c r="H31" i="3" s="1"/>
  <c r="Z30" i="3"/>
  <c r="G59" i="2"/>
  <c r="H60" i="2" s="1"/>
  <c r="C31" i="3" l="1"/>
  <c r="E31" i="3" s="1"/>
  <c r="D31" i="3"/>
  <c r="I31" i="3" s="1"/>
  <c r="F31" i="3"/>
  <c r="G60" i="2"/>
  <c r="H61" i="2"/>
  <c r="E24" i="2"/>
  <c r="G31" i="3" l="1"/>
  <c r="B32" i="3" s="1"/>
  <c r="H32" i="3" s="1"/>
  <c r="G61" i="2"/>
  <c r="H62" i="2" s="1"/>
  <c r="F24" i="2"/>
  <c r="Z31" i="3" l="1"/>
  <c r="F32" i="3"/>
  <c r="C32" i="3"/>
  <c r="E32" i="3" s="1"/>
  <c r="D32" i="3"/>
  <c r="I32" i="3" s="1"/>
  <c r="G62" i="2"/>
  <c r="H63" i="2"/>
  <c r="B25" i="2"/>
  <c r="D25" i="2" s="1"/>
  <c r="G63" i="2" l="1"/>
  <c r="H64" i="2" s="1"/>
  <c r="G32" i="3" l="1"/>
  <c r="B33" i="3" s="1"/>
  <c r="H33" i="3" s="1"/>
  <c r="Z32" i="3"/>
  <c r="G64" i="2"/>
  <c r="H65" i="2" s="1"/>
  <c r="E25" i="2"/>
  <c r="D33" i="3" l="1"/>
  <c r="I33" i="3" s="1"/>
  <c r="C33" i="3"/>
  <c r="E33" i="3" s="1"/>
  <c r="F33" i="3"/>
  <c r="G65" i="2"/>
  <c r="H66" i="2" s="1"/>
  <c r="F25" i="2"/>
  <c r="G33" i="3" l="1"/>
  <c r="B34" i="3" s="1"/>
  <c r="H34" i="3" s="1"/>
  <c r="Z33" i="3"/>
  <c r="G66" i="2"/>
  <c r="H67" i="2"/>
  <c r="B26" i="2"/>
  <c r="D26" i="2" s="1"/>
  <c r="C34" i="3" l="1"/>
  <c r="F34" i="3"/>
  <c r="D34" i="3"/>
  <c r="I34" i="3" s="1"/>
  <c r="G67" i="2"/>
  <c r="H68" i="2" s="1"/>
  <c r="E34" i="3" l="1"/>
  <c r="G68" i="2"/>
  <c r="H69" i="2"/>
  <c r="E26" i="2"/>
  <c r="G34" i="3" l="1"/>
  <c r="B35" i="3" s="1"/>
  <c r="H35" i="3" s="1"/>
  <c r="Z34" i="3"/>
  <c r="G69" i="2"/>
  <c r="H70" i="2" s="1"/>
  <c r="F26" i="2"/>
  <c r="D35" i="3" l="1"/>
  <c r="I35" i="3" s="1"/>
  <c r="C35" i="3"/>
  <c r="E35" i="3" s="1"/>
  <c r="F35" i="3"/>
  <c r="G70" i="2"/>
  <c r="H71" i="2"/>
  <c r="B27" i="2"/>
  <c r="D27" i="2" s="1"/>
  <c r="G35" i="3" l="1"/>
  <c r="B36" i="3" s="1"/>
  <c r="H36" i="3" s="1"/>
  <c r="Z35" i="3"/>
  <c r="G71" i="2"/>
  <c r="H72" i="2" s="1"/>
  <c r="C36" i="3" l="1"/>
  <c r="F36" i="3"/>
  <c r="D36" i="3"/>
  <c r="I36" i="3" s="1"/>
  <c r="G72" i="2"/>
  <c r="H73" i="2"/>
  <c r="E27" i="2"/>
  <c r="E36" i="3" l="1"/>
  <c r="G73" i="2"/>
  <c r="H74" i="2" s="1"/>
  <c r="F27" i="2"/>
  <c r="G36" i="3" l="1"/>
  <c r="B37" i="3" s="1"/>
  <c r="H37" i="3" s="1"/>
  <c r="Z36" i="3"/>
  <c r="G74" i="2"/>
  <c r="H75" i="2"/>
  <c r="B28" i="2"/>
  <c r="D28" i="2" s="1"/>
  <c r="F37" i="3" l="1"/>
  <c r="C37" i="3"/>
  <c r="D37" i="3"/>
  <c r="I37" i="3" s="1"/>
  <c r="G75" i="2"/>
  <c r="H76" i="2" s="1"/>
  <c r="E37" i="3" l="1"/>
  <c r="G76" i="2"/>
  <c r="H77" i="2"/>
  <c r="E28" i="2"/>
  <c r="G37" i="3" l="1"/>
  <c r="B38" i="3" s="1"/>
  <c r="H38" i="3" s="1"/>
  <c r="Z37" i="3"/>
  <c r="G77" i="2"/>
  <c r="H78" i="2" s="1"/>
  <c r="F28" i="2"/>
  <c r="F38" i="3" l="1"/>
  <c r="D38" i="3"/>
  <c r="C38" i="3"/>
  <c r="E38" i="3" s="1"/>
  <c r="G78" i="2"/>
  <c r="H79" i="2"/>
  <c r="B29" i="2"/>
  <c r="D29" i="2" s="1"/>
  <c r="I38" i="3" l="1"/>
  <c r="G79" i="2"/>
  <c r="H80" i="2" s="1"/>
  <c r="G38" i="3" l="1"/>
  <c r="B39" i="3" s="1"/>
  <c r="H39" i="3" s="1"/>
  <c r="Z38" i="3"/>
  <c r="G80" i="2"/>
  <c r="H81" i="2"/>
  <c r="E29" i="2"/>
  <c r="D39" i="3" l="1"/>
  <c r="I39" i="3" s="1"/>
  <c r="F39" i="3"/>
  <c r="C39" i="3"/>
  <c r="E39" i="3" s="1"/>
  <c r="G81" i="2"/>
  <c r="H82" i="2" s="1"/>
  <c r="F29" i="2"/>
  <c r="G39" i="3" l="1"/>
  <c r="B40" i="3" s="1"/>
  <c r="H40" i="3" s="1"/>
  <c r="Z39" i="3"/>
  <c r="G82" i="2"/>
  <c r="H83" i="2"/>
  <c r="B30" i="2"/>
  <c r="D30" i="2" s="1"/>
  <c r="C40" i="3" l="1"/>
  <c r="D40" i="3"/>
  <c r="I40" i="3" s="1"/>
  <c r="F40" i="3"/>
  <c r="G83" i="2"/>
  <c r="H84" i="2" s="1"/>
  <c r="E40" i="3" l="1"/>
  <c r="G40" i="3"/>
  <c r="B41" i="3" s="1"/>
  <c r="H41" i="3" s="1"/>
  <c r="G84" i="2"/>
  <c r="H85" i="2" s="1"/>
  <c r="E30" i="2"/>
  <c r="Z40" i="3" l="1"/>
  <c r="D41" i="3"/>
  <c r="I41" i="3" s="1"/>
  <c r="F41" i="3"/>
  <c r="C41" i="3"/>
  <c r="G85" i="2"/>
  <c r="H86" i="2" s="1"/>
  <c r="F30" i="2"/>
  <c r="E41" i="3" l="1"/>
  <c r="Z41" i="3" s="1"/>
  <c r="G86" i="2"/>
  <c r="H87" i="2"/>
  <c r="B31" i="2"/>
  <c r="D31" i="2" s="1"/>
  <c r="G41" i="3" l="1"/>
  <c r="B42" i="3" s="1"/>
  <c r="H42" i="3" s="1"/>
  <c r="F42" i="3"/>
  <c r="G87" i="2"/>
  <c r="H88" i="2" s="1"/>
  <c r="D42" i="3" l="1"/>
  <c r="I42" i="3" s="1"/>
  <c r="C42" i="3"/>
  <c r="G88" i="2"/>
  <c r="H89" i="2" s="1"/>
  <c r="E31" i="2"/>
  <c r="E42" i="3" l="1"/>
  <c r="G42" i="3" s="1"/>
  <c r="B43" i="3" s="1"/>
  <c r="H43" i="3" s="1"/>
  <c r="Z42" i="3"/>
  <c r="G89" i="2"/>
  <c r="H90" i="2" s="1"/>
  <c r="F31" i="2"/>
  <c r="D43" i="3" l="1"/>
  <c r="I43" i="3" s="1"/>
  <c r="F43" i="3"/>
  <c r="C43" i="3"/>
  <c r="G90" i="2"/>
  <c r="H91" i="2" s="1"/>
  <c r="B32" i="2"/>
  <c r="D32" i="2" s="1"/>
  <c r="E43" i="3" l="1"/>
  <c r="G43" i="3"/>
  <c r="B44" i="3" s="1"/>
  <c r="H44" i="3" s="1"/>
  <c r="Z43" i="3"/>
  <c r="G91" i="2"/>
  <c r="H92" i="2" s="1"/>
  <c r="F44" i="3" l="1"/>
  <c r="C44" i="3"/>
  <c r="D44" i="3"/>
  <c r="I44" i="3" s="1"/>
  <c r="G92" i="2"/>
  <c r="H93" i="2" s="1"/>
  <c r="E32" i="2"/>
  <c r="E44" i="3" l="1"/>
  <c r="G44" i="3" s="1"/>
  <c r="B45" i="3" s="1"/>
  <c r="H45" i="3" s="1"/>
  <c r="G93" i="2"/>
  <c r="H94" i="2" s="1"/>
  <c r="F32" i="2"/>
  <c r="Z44" i="3" l="1"/>
  <c r="C45" i="3"/>
  <c r="D45" i="3"/>
  <c r="I45" i="3" s="1"/>
  <c r="F45" i="3"/>
  <c r="G94" i="2"/>
  <c r="H95" i="2" s="1"/>
  <c r="B33" i="2"/>
  <c r="D33" i="2" s="1"/>
  <c r="E45" i="3" l="1"/>
  <c r="G95" i="2"/>
  <c r="H96" i="2" s="1"/>
  <c r="G45" i="3" l="1"/>
  <c r="B46" i="3" s="1"/>
  <c r="H46" i="3" s="1"/>
  <c r="Z45" i="3"/>
  <c r="G96" i="2"/>
  <c r="H97" i="2" s="1"/>
  <c r="E33" i="2"/>
  <c r="C46" i="3" l="1"/>
  <c r="D46" i="3"/>
  <c r="I46" i="3" s="1"/>
  <c r="F46" i="3"/>
  <c r="G97" i="2"/>
  <c r="H98" i="2" s="1"/>
  <c r="F33" i="2"/>
  <c r="E46" i="3" l="1"/>
  <c r="G98" i="2"/>
  <c r="H99" i="2" s="1"/>
  <c r="B34" i="2"/>
  <c r="D34" i="2" s="1"/>
  <c r="G46" i="3" l="1"/>
  <c r="B47" i="3" s="1"/>
  <c r="H47" i="3" s="1"/>
  <c r="Z46" i="3"/>
  <c r="G99" i="2"/>
  <c r="H100" i="2" s="1"/>
  <c r="C47" i="3" l="1"/>
  <c r="E47" i="3" s="1"/>
  <c r="D47" i="3"/>
  <c r="I47" i="3" s="1"/>
  <c r="F47" i="3"/>
  <c r="G100" i="2"/>
  <c r="H101" i="2" s="1"/>
  <c r="E34" i="2"/>
  <c r="G101" i="2" l="1"/>
  <c r="H102" i="2" s="1"/>
  <c r="F34" i="2"/>
  <c r="G47" i="3" l="1"/>
  <c r="B48" i="3" s="1"/>
  <c r="H48" i="3" s="1"/>
  <c r="Z47" i="3"/>
  <c r="G102" i="2"/>
  <c r="H103" i="2"/>
  <c r="B35" i="2"/>
  <c r="D35" i="2" s="1"/>
  <c r="F48" i="3" l="1"/>
  <c r="D48" i="3"/>
  <c r="C48" i="3"/>
  <c r="E48" i="3" s="1"/>
  <c r="G103" i="2"/>
  <c r="H104" i="2" s="1"/>
  <c r="I48" i="3" l="1"/>
  <c r="G104" i="2"/>
  <c r="H105" i="2"/>
  <c r="E35" i="2"/>
  <c r="G48" i="3" l="1"/>
  <c r="B49" i="3" s="1"/>
  <c r="H49" i="3" s="1"/>
  <c r="Z48" i="3"/>
  <c r="G105" i="2"/>
  <c r="H106" i="2" s="1"/>
  <c r="F35" i="2"/>
  <c r="D49" i="3" l="1"/>
  <c r="I49" i="3" s="1"/>
  <c r="F49" i="3"/>
  <c r="C49" i="3"/>
  <c r="E49" i="3" s="1"/>
  <c r="G106" i="2"/>
  <c r="H107" i="2" s="1"/>
  <c r="B36" i="2"/>
  <c r="D36" i="2" s="1"/>
  <c r="G49" i="3" l="1"/>
  <c r="B50" i="3" s="1"/>
  <c r="H50" i="3" s="1"/>
  <c r="Z49" i="3"/>
  <c r="G107" i="2"/>
  <c r="H108" i="2" s="1"/>
  <c r="C50" i="3" l="1"/>
  <c r="D50" i="3"/>
  <c r="I50" i="3" s="1"/>
  <c r="F50" i="3"/>
  <c r="G108" i="2"/>
  <c r="H109" i="2" s="1"/>
  <c r="E36" i="2"/>
  <c r="E50" i="3" l="1"/>
  <c r="H110" i="2"/>
  <c r="G109" i="2"/>
  <c r="F36" i="2"/>
  <c r="G50" i="3" l="1"/>
  <c r="B51" i="3" s="1"/>
  <c r="H51" i="3" s="1"/>
  <c r="Z50" i="3"/>
  <c r="G110" i="2"/>
  <c r="H111" i="2"/>
  <c r="B37" i="2"/>
  <c r="D37" i="2" s="1"/>
  <c r="C51" i="3" l="1"/>
  <c r="D51" i="3"/>
  <c r="I51" i="3" s="1"/>
  <c r="F51" i="3"/>
  <c r="G111" i="2"/>
  <c r="H112" i="2" s="1"/>
  <c r="E51" i="3" l="1"/>
  <c r="G51" i="3"/>
  <c r="B52" i="3" s="1"/>
  <c r="H52" i="3" s="1"/>
  <c r="Z51" i="3"/>
  <c r="G112" i="2"/>
  <c r="H113" i="2" s="1"/>
  <c r="E37" i="2"/>
  <c r="D52" i="3" l="1"/>
  <c r="I52" i="3" s="1"/>
  <c r="F52" i="3"/>
  <c r="C52" i="3"/>
  <c r="E52" i="3" s="1"/>
  <c r="G113" i="2"/>
  <c r="H114" i="2" s="1"/>
  <c r="F37" i="2"/>
  <c r="G52" i="3" l="1"/>
  <c r="B53" i="3" s="1"/>
  <c r="H53" i="3" s="1"/>
  <c r="Z52" i="3"/>
  <c r="G114" i="2"/>
  <c r="H115" i="2" s="1"/>
  <c r="B38" i="2"/>
  <c r="D38" i="2" s="1"/>
  <c r="F53" i="3" l="1"/>
  <c r="D53" i="3"/>
  <c r="I53" i="3" s="1"/>
  <c r="C53" i="3"/>
  <c r="E53" i="3" s="1"/>
  <c r="H116" i="2"/>
  <c r="G115" i="2"/>
  <c r="G53" i="3" l="1"/>
  <c r="B54" i="3" s="1"/>
  <c r="H54" i="3" s="1"/>
  <c r="Z53" i="3"/>
  <c r="G116" i="2"/>
  <c r="H117" i="2" s="1"/>
  <c r="E38" i="2"/>
  <c r="C54" i="3" l="1"/>
  <c r="D54" i="3"/>
  <c r="I54" i="3" s="1"/>
  <c r="F54" i="3"/>
  <c r="G117" i="2"/>
  <c r="H118" i="2" s="1"/>
  <c r="F38" i="2"/>
  <c r="E54" i="3" l="1"/>
  <c r="G118" i="2"/>
  <c r="H119" i="2" s="1"/>
  <c r="B39" i="2"/>
  <c r="D39" i="2" s="1"/>
  <c r="G54" i="3" l="1"/>
  <c r="B55" i="3" s="1"/>
  <c r="H55" i="3" s="1"/>
  <c r="Z54" i="3"/>
  <c r="G119" i="2"/>
  <c r="H120" i="2" s="1"/>
  <c r="F55" i="3" l="1"/>
  <c r="D55" i="3"/>
  <c r="I55" i="3" s="1"/>
  <c r="C55" i="3"/>
  <c r="E55" i="3" s="1"/>
  <c r="G120" i="2"/>
  <c r="H121" i="2" s="1"/>
  <c r="E39" i="2"/>
  <c r="G55" i="3" l="1"/>
  <c r="B56" i="3" s="1"/>
  <c r="H56" i="3" s="1"/>
  <c r="Z55" i="3"/>
  <c r="G121" i="2"/>
  <c r="H122" i="2" s="1"/>
  <c r="F39" i="2"/>
  <c r="F56" i="3" l="1"/>
  <c r="C56" i="3"/>
  <c r="E56" i="3" s="1"/>
  <c r="D56" i="3"/>
  <c r="G122" i="2"/>
  <c r="H123" i="2"/>
  <c r="B40" i="2"/>
  <c r="D40" i="2" s="1"/>
  <c r="I56" i="3" l="1"/>
  <c r="G123" i="2"/>
  <c r="H124" i="2" s="1"/>
  <c r="G56" i="3" l="1"/>
  <c r="B57" i="3" s="1"/>
  <c r="H57" i="3" s="1"/>
  <c r="Z56" i="3"/>
  <c r="G124" i="2"/>
  <c r="H125" i="2"/>
  <c r="E40" i="2"/>
  <c r="C57" i="3" l="1"/>
  <c r="F57" i="3"/>
  <c r="D57" i="3"/>
  <c r="I57" i="3" s="1"/>
  <c r="G125" i="2"/>
  <c r="H126" i="2" s="1"/>
  <c r="F40" i="2"/>
  <c r="E57" i="3" l="1"/>
  <c r="G126" i="2"/>
  <c r="H127" i="2"/>
  <c r="B41" i="2"/>
  <c r="D41" i="2" s="1"/>
  <c r="G57" i="3" l="1"/>
  <c r="B58" i="3" s="1"/>
  <c r="H58" i="3" s="1"/>
  <c r="Z57" i="3"/>
  <c r="G127" i="2"/>
  <c r="H128" i="2" s="1"/>
  <c r="F58" i="3" l="1"/>
  <c r="C58" i="3"/>
  <c r="E58" i="3" s="1"/>
  <c r="D58" i="3"/>
  <c r="I58" i="3" s="1"/>
  <c r="G128" i="2"/>
  <c r="H129" i="2" s="1"/>
  <c r="E41" i="2"/>
  <c r="H130" i="2" l="1"/>
  <c r="G129" i="2"/>
  <c r="F41" i="2"/>
  <c r="G58" i="3" l="1"/>
  <c r="B59" i="3" s="1"/>
  <c r="H59" i="3" s="1"/>
  <c r="Z58" i="3"/>
  <c r="G130" i="2"/>
  <c r="H131" i="2" s="1"/>
  <c r="B42" i="2"/>
  <c r="D42" i="2" s="1"/>
  <c r="C59" i="3" l="1"/>
  <c r="D59" i="3"/>
  <c r="I59" i="3" s="1"/>
  <c r="F59" i="3"/>
  <c r="G131" i="2"/>
  <c r="H132" i="2" s="1"/>
  <c r="E59" i="3" l="1"/>
  <c r="G132" i="2"/>
  <c r="H133" i="2"/>
  <c r="E42" i="2"/>
  <c r="G59" i="3" l="1"/>
  <c r="B60" i="3" s="1"/>
  <c r="H60" i="3" s="1"/>
  <c r="Z59" i="3"/>
  <c r="G133" i="2"/>
  <c r="H134" i="2" s="1"/>
  <c r="F42" i="2"/>
  <c r="F60" i="3" l="1"/>
  <c r="C60" i="3"/>
  <c r="D60" i="3"/>
  <c r="I60" i="3" s="1"/>
  <c r="G134" i="2"/>
  <c r="H135" i="2"/>
  <c r="B43" i="2"/>
  <c r="D43" i="2" s="1"/>
  <c r="E60" i="3" l="1"/>
  <c r="G135" i="2"/>
  <c r="H136" i="2" s="1"/>
  <c r="G60" i="3" l="1"/>
  <c r="B61" i="3" s="1"/>
  <c r="H61" i="3" s="1"/>
  <c r="Z60" i="3"/>
  <c r="G136" i="2"/>
  <c r="H137" i="2"/>
  <c r="E43" i="2"/>
  <c r="C61" i="3" l="1"/>
  <c r="D61" i="3"/>
  <c r="I61" i="3" s="1"/>
  <c r="F61" i="3"/>
  <c r="G137" i="2"/>
  <c r="H138" i="2" s="1"/>
  <c r="F43" i="2"/>
  <c r="E61" i="3" l="1"/>
  <c r="G138" i="2"/>
  <c r="H139" i="2"/>
  <c r="B44" i="2"/>
  <c r="D44" i="2" s="1"/>
  <c r="G61" i="3" l="1"/>
  <c r="B62" i="3" s="1"/>
  <c r="H62" i="3" s="1"/>
  <c r="Z61" i="3"/>
  <c r="G139" i="2"/>
  <c r="H140" i="2" s="1"/>
  <c r="C62" i="3" l="1"/>
  <c r="F62" i="3"/>
  <c r="D62" i="3"/>
  <c r="I62" i="3" s="1"/>
  <c r="G140" i="2"/>
  <c r="H141" i="2"/>
  <c r="E44" i="2"/>
  <c r="E62" i="3" l="1"/>
  <c r="G141" i="2"/>
  <c r="H142" i="2" s="1"/>
  <c r="F44" i="2"/>
  <c r="G62" i="3" l="1"/>
  <c r="B63" i="3" s="1"/>
  <c r="H63" i="3" s="1"/>
  <c r="Z62" i="3"/>
  <c r="G142" i="2"/>
  <c r="H143" i="2"/>
  <c r="B45" i="2"/>
  <c r="D45" i="2" s="1"/>
  <c r="C63" i="3" l="1"/>
  <c r="D63" i="3"/>
  <c r="I63" i="3" s="1"/>
  <c r="F63" i="3"/>
  <c r="G143" i="2"/>
  <c r="H144" i="2" s="1"/>
  <c r="E63" i="3" l="1"/>
  <c r="G144" i="2"/>
  <c r="H145" i="2"/>
  <c r="E45" i="2"/>
  <c r="G63" i="3" l="1"/>
  <c r="B64" i="3" s="1"/>
  <c r="H64" i="3" s="1"/>
  <c r="Z63" i="3"/>
  <c r="G145" i="2"/>
  <c r="H146" i="2" s="1"/>
  <c r="F45" i="2"/>
  <c r="F64" i="3" l="1"/>
  <c r="C64" i="3"/>
  <c r="D64" i="3"/>
  <c r="I64" i="3" s="1"/>
  <c r="G146" i="2"/>
  <c r="H147" i="2" s="1"/>
  <c r="B46" i="2"/>
  <c r="D46" i="2" s="1"/>
  <c r="E64" i="3" l="1"/>
  <c r="G147" i="2"/>
  <c r="H148" i="2" s="1"/>
  <c r="G64" i="3" l="1"/>
  <c r="B65" i="3" s="1"/>
  <c r="H65" i="3" s="1"/>
  <c r="Z64" i="3"/>
  <c r="G148" i="2"/>
  <c r="H149" i="2"/>
  <c r="E46" i="2"/>
  <c r="F65" i="3" l="1"/>
  <c r="D65" i="3"/>
  <c r="I65" i="3" s="1"/>
  <c r="C65" i="3"/>
  <c r="E65" i="3" s="1"/>
  <c r="H150" i="2"/>
  <c r="G149" i="2"/>
  <c r="F46" i="2"/>
  <c r="G65" i="3" l="1"/>
  <c r="B66" i="3" s="1"/>
  <c r="H66" i="3" s="1"/>
  <c r="Z65" i="3"/>
  <c r="G150" i="2"/>
  <c r="H151" i="2" s="1"/>
  <c r="B47" i="2"/>
  <c r="D47" i="2" s="1"/>
  <c r="F66" i="3" l="1"/>
  <c r="C66" i="3"/>
  <c r="D66" i="3"/>
  <c r="I66" i="3" s="1"/>
  <c r="G151" i="2"/>
  <c r="H152" i="2" s="1"/>
  <c r="E66" i="3" l="1"/>
  <c r="G66" i="3"/>
  <c r="B67" i="3" s="1"/>
  <c r="H67" i="3" s="1"/>
  <c r="G152" i="2"/>
  <c r="H153" i="2" s="1"/>
  <c r="E47" i="2"/>
  <c r="Z66" i="3" l="1"/>
  <c r="D67" i="3"/>
  <c r="I67" i="3" s="1"/>
  <c r="C67" i="3"/>
  <c r="E67" i="3" s="1"/>
  <c r="F67" i="3"/>
  <c r="G153" i="2"/>
  <c r="H154" i="2"/>
  <c r="F47" i="2"/>
  <c r="G67" i="3" l="1"/>
  <c r="B68" i="3" s="1"/>
  <c r="H68" i="3" s="1"/>
  <c r="Z67" i="3"/>
  <c r="G154" i="2"/>
  <c r="H155" i="2"/>
  <c r="B48" i="2"/>
  <c r="D48" i="2" s="1"/>
  <c r="F68" i="3" l="1"/>
  <c r="C68" i="3"/>
  <c r="D68" i="3"/>
  <c r="I68" i="3" s="1"/>
  <c r="G155" i="2"/>
  <c r="H156" i="2" s="1"/>
  <c r="E68" i="3" l="1"/>
  <c r="G68" i="3"/>
  <c r="B69" i="3" s="1"/>
  <c r="H69" i="3" s="1"/>
  <c r="G156" i="2"/>
  <c r="H157" i="2"/>
  <c r="E48" i="2"/>
  <c r="Z68" i="3" l="1"/>
  <c r="F69" i="3"/>
  <c r="D69" i="3"/>
  <c r="I69" i="3" s="1"/>
  <c r="C69" i="3"/>
  <c r="E69" i="3" s="1"/>
  <c r="G157" i="2"/>
  <c r="H158" i="2" s="1"/>
  <c r="F48" i="2"/>
  <c r="G69" i="3" l="1"/>
  <c r="B70" i="3" s="1"/>
  <c r="H70" i="3" s="1"/>
  <c r="G158" i="2"/>
  <c r="H159" i="2"/>
  <c r="B49" i="2"/>
  <c r="D49" i="2" s="1"/>
  <c r="Z69" i="3" l="1"/>
  <c r="F70" i="3"/>
  <c r="D70" i="3"/>
  <c r="I70" i="3" s="1"/>
  <c r="C70" i="3"/>
  <c r="E70" i="3" s="1"/>
  <c r="G159" i="2"/>
  <c r="H160" i="2" s="1"/>
  <c r="G70" i="3" l="1"/>
  <c r="B71" i="3" s="1"/>
  <c r="H71" i="3" s="1"/>
  <c r="Z70" i="3"/>
  <c r="G160" i="2"/>
  <c r="H161" i="2"/>
  <c r="E49" i="2"/>
  <c r="C71" i="3" l="1"/>
  <c r="F71" i="3"/>
  <c r="D71" i="3"/>
  <c r="I71" i="3" s="1"/>
  <c r="G161" i="2"/>
  <c r="H162" i="2"/>
  <c r="F49" i="2"/>
  <c r="E71" i="3" l="1"/>
  <c r="G162" i="2"/>
  <c r="H163" i="2" s="1"/>
  <c r="B50" i="2"/>
  <c r="D50" i="2" s="1"/>
  <c r="G71" i="3" l="1"/>
  <c r="B72" i="3" s="1"/>
  <c r="H72" i="3" s="1"/>
  <c r="Z71" i="3"/>
  <c r="G163" i="2"/>
  <c r="H164" i="2" s="1"/>
  <c r="C72" i="3" l="1"/>
  <c r="F72" i="3"/>
  <c r="D72" i="3"/>
  <c r="G164" i="2"/>
  <c r="H165" i="2" s="1"/>
  <c r="E50" i="2"/>
  <c r="E72" i="3" l="1"/>
  <c r="I72" i="3"/>
  <c r="G165" i="2"/>
  <c r="H166" i="2" s="1"/>
  <c r="F50" i="2"/>
  <c r="G72" i="3" l="1"/>
  <c r="B73" i="3" s="1"/>
  <c r="H73" i="3" s="1"/>
  <c r="Z72" i="3"/>
  <c r="G166" i="2"/>
  <c r="H167" i="2" s="1"/>
  <c r="B51" i="2"/>
  <c r="D51" i="2" s="1"/>
  <c r="C73" i="3" l="1"/>
  <c r="F73" i="3"/>
  <c r="D73" i="3"/>
  <c r="I73" i="3" s="1"/>
  <c r="G167" i="2"/>
  <c r="H168" i="2" s="1"/>
  <c r="E73" i="3" l="1"/>
  <c r="G168" i="2"/>
  <c r="H169" i="2" s="1"/>
  <c r="E51" i="2"/>
  <c r="G73" i="3" l="1"/>
  <c r="B74" i="3" s="1"/>
  <c r="H74" i="3" s="1"/>
  <c r="Z73" i="3"/>
  <c r="G169" i="2"/>
  <c r="H170" i="2" s="1"/>
  <c r="F51" i="2"/>
  <c r="D74" i="3" l="1"/>
  <c r="I74" i="3" s="1"/>
  <c r="C74" i="3"/>
  <c r="E74" i="3" s="1"/>
  <c r="F74" i="3"/>
  <c r="G170" i="2"/>
  <c r="H171" i="2" s="1"/>
  <c r="B52" i="2"/>
  <c r="D52" i="2" s="1"/>
  <c r="G74" i="3" l="1"/>
  <c r="B75" i="3" s="1"/>
  <c r="H75" i="3" s="1"/>
  <c r="Z74" i="3"/>
  <c r="G171" i="2"/>
  <c r="H172" i="2" s="1"/>
  <c r="F75" i="3" l="1"/>
  <c r="C75" i="3"/>
  <c r="E75" i="3" s="1"/>
  <c r="D75" i="3"/>
  <c r="G172" i="2"/>
  <c r="H173" i="2"/>
  <c r="E52" i="2"/>
  <c r="I75" i="3" l="1"/>
  <c r="G173" i="2"/>
  <c r="H174" i="2" s="1"/>
  <c r="F52" i="2"/>
  <c r="G75" i="3" l="1"/>
  <c r="B76" i="3" s="1"/>
  <c r="H76" i="3" s="1"/>
  <c r="Z75" i="3"/>
  <c r="G174" i="2"/>
  <c r="H175" i="2"/>
  <c r="B53" i="2"/>
  <c r="D53" i="2" s="1"/>
  <c r="D76" i="3" l="1"/>
  <c r="I76" i="3" s="1"/>
  <c r="F76" i="3"/>
  <c r="C76" i="3"/>
  <c r="E76" i="3" s="1"/>
  <c r="H176" i="2"/>
  <c r="G175" i="2"/>
  <c r="G76" i="3" l="1"/>
  <c r="B77" i="3" s="1"/>
  <c r="H77" i="3" s="1"/>
  <c r="Z76" i="3"/>
  <c r="G176" i="2"/>
  <c r="H177" i="2" s="1"/>
  <c r="E53" i="2"/>
  <c r="D77" i="3" l="1"/>
  <c r="I77" i="3" s="1"/>
  <c r="F77" i="3"/>
  <c r="C77" i="3"/>
  <c r="E77" i="3" s="1"/>
  <c r="G177" i="2"/>
  <c r="H178" i="2" s="1"/>
  <c r="F53" i="2"/>
  <c r="G77" i="3" l="1"/>
  <c r="B78" i="3" s="1"/>
  <c r="H78" i="3" s="1"/>
  <c r="Z77" i="3"/>
  <c r="G178" i="2"/>
  <c r="H179" i="2" s="1"/>
  <c r="B54" i="2"/>
  <c r="D54" i="2" s="1"/>
  <c r="F78" i="3" l="1"/>
  <c r="C78" i="3"/>
  <c r="D78" i="3"/>
  <c r="I78" i="3" s="1"/>
  <c r="G179" i="2"/>
  <c r="H180" i="2" s="1"/>
  <c r="E78" i="3" l="1"/>
  <c r="G78" i="3" s="1"/>
  <c r="B79" i="3" s="1"/>
  <c r="H79" i="3" s="1"/>
  <c r="Z78" i="3"/>
  <c r="G180" i="2"/>
  <c r="H181" i="2" s="1"/>
  <c r="E54" i="2"/>
  <c r="D79" i="3" l="1"/>
  <c r="I79" i="3" s="1"/>
  <c r="F79" i="3"/>
  <c r="C79" i="3"/>
  <c r="E79" i="3" s="1"/>
  <c r="G181" i="2"/>
  <c r="H182" i="2" s="1"/>
  <c r="F54" i="2"/>
  <c r="G79" i="3" l="1"/>
  <c r="B80" i="3" s="1"/>
  <c r="H80" i="3" s="1"/>
  <c r="Z79" i="3"/>
  <c r="G182" i="2"/>
  <c r="H183" i="2" s="1"/>
  <c r="B55" i="2"/>
  <c r="D55" i="2" s="1"/>
  <c r="D80" i="3" l="1"/>
  <c r="I80" i="3" s="1"/>
  <c r="F80" i="3"/>
  <c r="C80" i="3"/>
  <c r="E80" i="3" s="1"/>
  <c r="G183" i="2"/>
  <c r="H184" i="2" s="1"/>
  <c r="G80" i="3" l="1"/>
  <c r="B81" i="3" s="1"/>
  <c r="H81" i="3" s="1"/>
  <c r="Z80" i="3"/>
  <c r="G184" i="2"/>
  <c r="H185" i="2"/>
  <c r="E55" i="2"/>
  <c r="D81" i="3" l="1"/>
  <c r="I81" i="3" s="1"/>
  <c r="C81" i="3"/>
  <c r="E81" i="3" s="1"/>
  <c r="F81" i="3"/>
  <c r="G185" i="2"/>
  <c r="H186" i="2" s="1"/>
  <c r="F55" i="2"/>
  <c r="G81" i="3" l="1"/>
  <c r="B82" i="3" s="1"/>
  <c r="H82" i="3" s="1"/>
  <c r="Z81" i="3"/>
  <c r="G186" i="2"/>
  <c r="H187" i="2" s="1"/>
  <c r="B56" i="2"/>
  <c r="D56" i="2" s="1"/>
  <c r="D82" i="3" l="1"/>
  <c r="I82" i="3" s="1"/>
  <c r="F82" i="3"/>
  <c r="C82" i="3"/>
  <c r="E82" i="3" s="1"/>
  <c r="G187" i="2"/>
  <c r="H188" i="2" s="1"/>
  <c r="G82" i="3" l="1"/>
  <c r="B83" i="3" s="1"/>
  <c r="H83" i="3" s="1"/>
  <c r="Z82" i="3"/>
  <c r="G188" i="2"/>
  <c r="H189" i="2" s="1"/>
  <c r="E56" i="2"/>
  <c r="D83" i="3" l="1"/>
  <c r="I83" i="3" s="1"/>
  <c r="F83" i="3"/>
  <c r="C83" i="3"/>
  <c r="E83" i="3" s="1"/>
  <c r="G189" i="2"/>
  <c r="H190" i="2" s="1"/>
  <c r="F56" i="2"/>
  <c r="G83" i="3" l="1"/>
  <c r="B84" i="3" s="1"/>
  <c r="H84" i="3" s="1"/>
  <c r="Z83" i="3"/>
  <c r="G190" i="2"/>
  <c r="H191" i="2" s="1"/>
  <c r="B57" i="2"/>
  <c r="D57" i="2" s="1"/>
  <c r="D84" i="3" l="1"/>
  <c r="I84" i="3" s="1"/>
  <c r="F84" i="3"/>
  <c r="C84" i="3"/>
  <c r="E84" i="3" s="1"/>
  <c r="G191" i="2"/>
  <c r="H192" i="2" s="1"/>
  <c r="G84" i="3" l="1"/>
  <c r="B85" i="3" s="1"/>
  <c r="H85" i="3" s="1"/>
  <c r="Z84" i="3"/>
  <c r="G192" i="2"/>
  <c r="H193" i="2" s="1"/>
  <c r="E57" i="2"/>
  <c r="D85" i="3" l="1"/>
  <c r="I85" i="3" s="1"/>
  <c r="C85" i="3"/>
  <c r="E85" i="3" s="1"/>
  <c r="F85" i="3"/>
  <c r="G193" i="2"/>
  <c r="H194" i="2" s="1"/>
  <c r="F57" i="2"/>
  <c r="G85" i="3" l="1"/>
  <c r="B86" i="3" s="1"/>
  <c r="H86" i="3" s="1"/>
  <c r="Z85" i="3"/>
  <c r="G194" i="2"/>
  <c r="H195" i="2" s="1"/>
  <c r="B58" i="2"/>
  <c r="D58" i="2" s="1"/>
  <c r="D86" i="3" l="1"/>
  <c r="I86" i="3" s="1"/>
  <c r="F86" i="3"/>
  <c r="C86" i="3"/>
  <c r="E86" i="3" s="1"/>
  <c r="G195" i="2"/>
  <c r="H196" i="2" s="1"/>
  <c r="G86" i="3" l="1"/>
  <c r="B87" i="3" s="1"/>
  <c r="H87" i="3" s="1"/>
  <c r="Z86" i="3"/>
  <c r="G196" i="2"/>
  <c r="H197" i="2" s="1"/>
  <c r="E58" i="2"/>
  <c r="F87" i="3" l="1"/>
  <c r="C87" i="3"/>
  <c r="D87" i="3"/>
  <c r="I87" i="3" s="1"/>
  <c r="G197" i="2"/>
  <c r="H198" i="2" s="1"/>
  <c r="F58" i="2"/>
  <c r="E87" i="3" l="1"/>
  <c r="G198" i="2"/>
  <c r="H199" i="2" s="1"/>
  <c r="B59" i="2"/>
  <c r="D59" i="2" s="1"/>
  <c r="G87" i="3" l="1"/>
  <c r="B88" i="3" s="1"/>
  <c r="H88" i="3" s="1"/>
  <c r="Z87" i="3"/>
  <c r="G199" i="2"/>
  <c r="H200" i="2" s="1"/>
  <c r="F88" i="3" l="1"/>
  <c r="C88" i="3"/>
  <c r="D88" i="3"/>
  <c r="I88" i="3" s="1"/>
  <c r="G200" i="2"/>
  <c r="H201" i="2" s="1"/>
  <c r="E59" i="2"/>
  <c r="E88" i="3" l="1"/>
  <c r="G201" i="2"/>
  <c r="H202" i="2" s="1"/>
  <c r="F59" i="2"/>
  <c r="G88" i="3" l="1"/>
  <c r="B89" i="3" s="1"/>
  <c r="H89" i="3" s="1"/>
  <c r="Z88" i="3"/>
  <c r="G202" i="2"/>
  <c r="H203" i="2" s="1"/>
  <c r="B60" i="2"/>
  <c r="D60" i="2" s="1"/>
  <c r="D89" i="3" l="1"/>
  <c r="I89" i="3" s="1"/>
  <c r="F89" i="3"/>
  <c r="C89" i="3"/>
  <c r="E89" i="3" s="1"/>
  <c r="G203" i="2"/>
  <c r="H204" i="2" s="1"/>
  <c r="G89" i="3" l="1"/>
  <c r="B90" i="3" s="1"/>
  <c r="H90" i="3" s="1"/>
  <c r="G204" i="2"/>
  <c r="H205" i="2" s="1"/>
  <c r="E60" i="2"/>
  <c r="Z89" i="3" l="1"/>
  <c r="D90" i="3"/>
  <c r="I90" i="3" s="1"/>
  <c r="F90" i="3"/>
  <c r="C90" i="3"/>
  <c r="E90" i="3" s="1"/>
  <c r="G205" i="2"/>
  <c r="H206" i="2" s="1"/>
  <c r="F60" i="2"/>
  <c r="G90" i="3" l="1"/>
  <c r="B91" i="3" s="1"/>
  <c r="H91" i="3" s="1"/>
  <c r="Z90" i="3"/>
  <c r="G206" i="2"/>
  <c r="H207" i="2" s="1"/>
  <c r="B61" i="2"/>
  <c r="D61" i="2" s="1"/>
  <c r="F91" i="3" l="1"/>
  <c r="C91" i="3"/>
  <c r="D91" i="3"/>
  <c r="I91" i="3" s="1"/>
  <c r="G207" i="2"/>
  <c r="H208" i="2" s="1"/>
  <c r="E91" i="3" l="1"/>
  <c r="G208" i="2"/>
  <c r="H209" i="2" s="1"/>
  <c r="E61" i="2"/>
  <c r="G91" i="3" l="1"/>
  <c r="B92" i="3" s="1"/>
  <c r="H92" i="3" s="1"/>
  <c r="Z91" i="3"/>
  <c r="G209" i="2"/>
  <c r="H210" i="2" s="1"/>
  <c r="F61" i="2"/>
  <c r="F92" i="3" l="1"/>
  <c r="D92" i="3"/>
  <c r="I92" i="3" s="1"/>
  <c r="C92" i="3"/>
  <c r="E92" i="3" s="1"/>
  <c r="G210" i="2"/>
  <c r="H211" i="2" s="1"/>
  <c r="B62" i="2"/>
  <c r="D62" i="2" s="1"/>
  <c r="G92" i="3" l="1"/>
  <c r="B93" i="3" s="1"/>
  <c r="H93" i="3" s="1"/>
  <c r="Z92" i="3"/>
  <c r="G211" i="2"/>
  <c r="H212" i="2" s="1"/>
  <c r="F93" i="3" l="1"/>
  <c r="C93" i="3"/>
  <c r="D93" i="3"/>
  <c r="I93" i="3" s="1"/>
  <c r="G212" i="2"/>
  <c r="H213" i="2" s="1"/>
  <c r="E62" i="2"/>
  <c r="E93" i="3" l="1"/>
  <c r="G213" i="2"/>
  <c r="H214" i="2" s="1"/>
  <c r="F62" i="2"/>
  <c r="G93" i="3" l="1"/>
  <c r="B94" i="3" s="1"/>
  <c r="H94" i="3" s="1"/>
  <c r="Z93" i="3"/>
  <c r="G214" i="2"/>
  <c r="H215" i="2" s="1"/>
  <c r="B63" i="2"/>
  <c r="D63" i="2" s="1"/>
  <c r="C94" i="3" l="1"/>
  <c r="F94" i="3"/>
  <c r="D94" i="3"/>
  <c r="I94" i="3" s="1"/>
  <c r="G215" i="2"/>
  <c r="H216" i="2" s="1"/>
  <c r="E94" i="3" l="1"/>
  <c r="G216" i="2"/>
  <c r="H217" i="2" s="1"/>
  <c r="E63" i="2"/>
  <c r="G94" i="3" l="1"/>
  <c r="B95" i="3" s="1"/>
  <c r="H95" i="3" s="1"/>
  <c r="Z94" i="3"/>
  <c r="G217" i="2"/>
  <c r="H218" i="2" s="1"/>
  <c r="F63" i="2"/>
  <c r="F95" i="3" l="1"/>
  <c r="D95" i="3"/>
  <c r="I95" i="3" s="1"/>
  <c r="C95" i="3"/>
  <c r="E95" i="3" s="1"/>
  <c r="G218" i="2"/>
  <c r="H219" i="2" s="1"/>
  <c r="B64" i="2"/>
  <c r="D64" i="2" s="1"/>
  <c r="G95" i="3" l="1"/>
  <c r="B96" i="3" s="1"/>
  <c r="H96" i="3" s="1"/>
  <c r="Z95" i="3"/>
  <c r="G219" i="2"/>
  <c r="H220" i="2" s="1"/>
  <c r="D96" i="3" l="1"/>
  <c r="I96" i="3" s="1"/>
  <c r="C96" i="3"/>
  <c r="E96" i="3" s="1"/>
  <c r="F96" i="3"/>
  <c r="G220" i="2"/>
  <c r="H221" i="2" s="1"/>
  <c r="E64" i="2"/>
  <c r="G96" i="3" l="1"/>
  <c r="B97" i="3" s="1"/>
  <c r="H97" i="3" s="1"/>
  <c r="G221" i="2"/>
  <c r="H222" i="2" s="1"/>
  <c r="F64" i="2"/>
  <c r="Z96" i="3" l="1"/>
  <c r="F97" i="3"/>
  <c r="C97" i="3"/>
  <c r="D97" i="3"/>
  <c r="I97" i="3" s="1"/>
  <c r="G222" i="2"/>
  <c r="H223" i="2" s="1"/>
  <c r="B65" i="2"/>
  <c r="D65" i="2" s="1"/>
  <c r="E97" i="3" l="1"/>
  <c r="G97" i="3"/>
  <c r="B98" i="3" s="1"/>
  <c r="H98" i="3" s="1"/>
  <c r="Z97" i="3"/>
  <c r="G223" i="2"/>
  <c r="H224" i="2" s="1"/>
  <c r="F98" i="3" l="1"/>
  <c r="C98" i="3"/>
  <c r="D98" i="3"/>
  <c r="I98" i="3" s="1"/>
  <c r="G224" i="2"/>
  <c r="H225" i="2" s="1"/>
  <c r="E65" i="2"/>
  <c r="E98" i="3" l="1"/>
  <c r="G225" i="2"/>
  <c r="H226" i="2" s="1"/>
  <c r="F65" i="2"/>
  <c r="G98" i="3" l="1"/>
  <c r="B99" i="3" s="1"/>
  <c r="H99" i="3" s="1"/>
  <c r="Z98" i="3"/>
  <c r="G226" i="2"/>
  <c r="H227" i="2" s="1"/>
  <c r="B66" i="2"/>
  <c r="D66" i="2" s="1"/>
  <c r="F99" i="3" l="1"/>
  <c r="C99" i="3"/>
  <c r="E99" i="3" s="1"/>
  <c r="D99" i="3"/>
  <c r="I99" i="3" s="1"/>
  <c r="G227" i="2"/>
  <c r="H228" i="2" s="1"/>
  <c r="G228" i="2" l="1"/>
  <c r="H229" i="2" s="1"/>
  <c r="E66" i="2"/>
  <c r="G99" i="3" l="1"/>
  <c r="B100" i="3" s="1"/>
  <c r="H100" i="3" s="1"/>
  <c r="Z99" i="3"/>
  <c r="G229" i="2"/>
  <c r="H230" i="2" s="1"/>
  <c r="F66" i="2"/>
  <c r="D100" i="3" l="1"/>
  <c r="I100" i="3" s="1"/>
  <c r="C100" i="3"/>
  <c r="E100" i="3" s="1"/>
  <c r="F100" i="3"/>
  <c r="G230" i="2"/>
  <c r="H231" i="2" s="1"/>
  <c r="B67" i="2"/>
  <c r="D67" i="2" s="1"/>
  <c r="G100" i="3" l="1"/>
  <c r="B101" i="3" s="1"/>
  <c r="H101" i="3" s="1"/>
  <c r="G231" i="2"/>
  <c r="H232" i="2" s="1"/>
  <c r="Z100" i="3" l="1"/>
  <c r="C101" i="3"/>
  <c r="D101" i="3"/>
  <c r="F101" i="3"/>
  <c r="G232" i="2"/>
  <c r="H233" i="2" s="1"/>
  <c r="E67" i="2"/>
  <c r="E101" i="3" l="1"/>
  <c r="I101" i="3"/>
  <c r="G233" i="2"/>
  <c r="H234" i="2" s="1"/>
  <c r="F67" i="2"/>
  <c r="G101" i="3" l="1"/>
  <c r="B102" i="3" s="1"/>
  <c r="H102" i="3" s="1"/>
  <c r="Z101" i="3"/>
  <c r="G234" i="2"/>
  <c r="H235" i="2" s="1"/>
  <c r="B68" i="2"/>
  <c r="D68" i="2" s="1"/>
  <c r="C102" i="3" l="1"/>
  <c r="E102" i="3" s="1"/>
  <c r="D102" i="3"/>
  <c r="I102" i="3" s="1"/>
  <c r="F102" i="3"/>
  <c r="G235" i="2"/>
  <c r="H236" i="2" s="1"/>
  <c r="G236" i="2" l="1"/>
  <c r="H237" i="2" s="1"/>
  <c r="E68" i="2"/>
  <c r="G102" i="3" l="1"/>
  <c r="B103" i="3" s="1"/>
  <c r="H103" i="3" s="1"/>
  <c r="Z102" i="3"/>
  <c r="G237" i="2"/>
  <c r="H238" i="2" s="1"/>
  <c r="F68" i="2"/>
  <c r="D103" i="3" l="1"/>
  <c r="I103" i="3" s="1"/>
  <c r="F103" i="3"/>
  <c r="C103" i="3"/>
  <c r="G238" i="2"/>
  <c r="H239" i="2" s="1"/>
  <c r="B69" i="2"/>
  <c r="D69" i="2" s="1"/>
  <c r="E103" i="3" l="1"/>
  <c r="G103" i="3" s="1"/>
  <c r="B104" i="3" s="1"/>
  <c r="H104" i="3" s="1"/>
  <c r="G239" i="2"/>
  <c r="H240" i="2" s="1"/>
  <c r="Z103" i="3" l="1"/>
  <c r="C104" i="3"/>
  <c r="F104" i="3"/>
  <c r="D104" i="3"/>
  <c r="G240" i="2"/>
  <c r="H241" i="2" s="1"/>
  <c r="E69" i="2"/>
  <c r="E104" i="3" l="1"/>
  <c r="I104" i="3"/>
  <c r="G241" i="2"/>
  <c r="H242" i="2" s="1"/>
  <c r="F69" i="2"/>
  <c r="G104" i="3" l="1"/>
  <c r="B105" i="3" s="1"/>
  <c r="H105" i="3" s="1"/>
  <c r="Z104" i="3"/>
  <c r="H243" i="2"/>
  <c r="G242" i="2"/>
  <c r="B70" i="2"/>
  <c r="D70" i="2" s="1"/>
  <c r="F105" i="3" l="1"/>
  <c r="D105" i="3"/>
  <c r="I105" i="3" s="1"/>
  <c r="C105" i="3"/>
  <c r="H244" i="2"/>
  <c r="G243" i="2"/>
  <c r="E105" i="3" l="1"/>
  <c r="G105" i="3" s="1"/>
  <c r="B106" i="3" s="1"/>
  <c r="H106" i="3" s="1"/>
  <c r="Z105" i="3"/>
  <c r="G244" i="2"/>
  <c r="H245" i="2" s="1"/>
  <c r="E70" i="2"/>
  <c r="F106" i="3" l="1"/>
  <c r="C106" i="3"/>
  <c r="E106" i="3" s="1"/>
  <c r="D106" i="3"/>
  <c r="I106" i="3" s="1"/>
  <c r="G245" i="2"/>
  <c r="H246" i="2" s="1"/>
  <c r="F70" i="2"/>
  <c r="Z106" i="3" l="1"/>
  <c r="G106" i="3"/>
  <c r="B107" i="3" s="1"/>
  <c r="H107" i="3" s="1"/>
  <c r="G246" i="2"/>
  <c r="H247" i="2" s="1"/>
  <c r="B71" i="2"/>
  <c r="D71" i="2" s="1"/>
  <c r="F107" i="3" l="1"/>
  <c r="C107" i="3"/>
  <c r="D107" i="3"/>
  <c r="I107" i="3" s="1"/>
  <c r="G247" i="2"/>
  <c r="H248" i="2" s="1"/>
  <c r="E107" i="3" l="1"/>
  <c r="G107" i="3"/>
  <c r="B108" i="3" s="1"/>
  <c r="H108" i="3" s="1"/>
  <c r="Z107" i="3"/>
  <c r="G248" i="2"/>
  <c r="H249" i="2" s="1"/>
  <c r="E71" i="2"/>
  <c r="D108" i="3" l="1"/>
  <c r="I108" i="3" s="1"/>
  <c r="C108" i="3"/>
  <c r="E108" i="3" s="1"/>
  <c r="Z108" i="3" s="1"/>
  <c r="F108" i="3"/>
  <c r="G108" i="3" s="1"/>
  <c r="B109" i="3" s="1"/>
  <c r="H109" i="3" s="1"/>
  <c r="G249" i="2"/>
  <c r="H250" i="2" s="1"/>
  <c r="F71" i="2"/>
  <c r="F109" i="3" l="1"/>
  <c r="D109" i="3"/>
  <c r="I109" i="3" s="1"/>
  <c r="C109" i="3"/>
  <c r="E109" i="3" s="1"/>
  <c r="G250" i="2"/>
  <c r="H251" i="2" s="1"/>
  <c r="B72" i="2"/>
  <c r="D72" i="2" s="1"/>
  <c r="G109" i="3" l="1"/>
  <c r="B110" i="3" s="1"/>
  <c r="H110" i="3" s="1"/>
  <c r="Z109" i="3"/>
  <c r="H252" i="2"/>
  <c r="G251" i="2"/>
  <c r="C110" i="3" l="1"/>
  <c r="F110" i="3"/>
  <c r="D110" i="3"/>
  <c r="I110" i="3" s="1"/>
  <c r="G252" i="2"/>
  <c r="H253" i="2" s="1"/>
  <c r="E72" i="2"/>
  <c r="E110" i="3" l="1"/>
  <c r="Z110" i="3" s="1"/>
  <c r="G253" i="2"/>
  <c r="H254" i="2" s="1"/>
  <c r="F72" i="2"/>
  <c r="G110" i="3" l="1"/>
  <c r="B111" i="3" s="1"/>
  <c r="G254" i="2"/>
  <c r="H255" i="2" s="1"/>
  <c r="B73" i="2"/>
  <c r="D73" i="2" s="1"/>
  <c r="H111" i="3" l="1"/>
  <c r="C111" i="3"/>
  <c r="D111" i="3"/>
  <c r="I111" i="3" s="1"/>
  <c r="F111" i="3"/>
  <c r="G255" i="2"/>
  <c r="H256" i="2" s="1"/>
  <c r="E111" i="3" l="1"/>
  <c r="H257" i="2"/>
  <c r="G256" i="2"/>
  <c r="E73" i="2"/>
  <c r="Z111" i="3" l="1"/>
  <c r="G111" i="3"/>
  <c r="B112" i="3" s="1"/>
  <c r="G257" i="2"/>
  <c r="H258" i="2" s="1"/>
  <c r="F73" i="2"/>
  <c r="H112" i="3" l="1"/>
  <c r="F112" i="3"/>
  <c r="D112" i="3"/>
  <c r="I112" i="3" s="1"/>
  <c r="C112" i="3"/>
  <c r="E112" i="3" s="1"/>
  <c r="Z112" i="3" s="1"/>
  <c r="G258" i="2"/>
  <c r="H259" i="2" s="1"/>
  <c r="B74" i="2"/>
  <c r="D74" i="2" s="1"/>
  <c r="G112" i="3" l="1"/>
  <c r="B113" i="3" s="1"/>
  <c r="G259" i="2"/>
  <c r="H260" i="2" s="1"/>
  <c r="H113" i="3" l="1"/>
  <c r="F113" i="3"/>
  <c r="C113" i="3"/>
  <c r="D113" i="3"/>
  <c r="I113" i="3" s="1"/>
  <c r="G260" i="2"/>
  <c r="H261" i="2" s="1"/>
  <c r="E74" i="2"/>
  <c r="E113" i="3" l="1"/>
  <c r="G261" i="2"/>
  <c r="H262" i="2" s="1"/>
  <c r="F74" i="2"/>
  <c r="Z113" i="3" l="1"/>
  <c r="G113" i="3"/>
  <c r="B114" i="3" s="1"/>
  <c r="H263" i="2"/>
  <c r="G262" i="2"/>
  <c r="B75" i="2"/>
  <c r="D75" i="2" s="1"/>
  <c r="H114" i="3" l="1"/>
  <c r="D114" i="3"/>
  <c r="I114" i="3" s="1"/>
  <c r="C114" i="3"/>
  <c r="E114" i="3" s="1"/>
  <c r="Z114" i="3" s="1"/>
  <c r="F114" i="3"/>
  <c r="G263" i="2"/>
  <c r="H264" i="2" s="1"/>
  <c r="G114" i="3" l="1"/>
  <c r="B115" i="3" s="1"/>
  <c r="G264" i="2"/>
  <c r="H265" i="2" s="1"/>
  <c r="E75" i="2"/>
  <c r="D115" i="3" l="1"/>
  <c r="I115" i="3" s="1"/>
  <c r="C115" i="3"/>
  <c r="E115" i="3" s="1"/>
  <c r="Z115" i="3" s="1"/>
  <c r="F115" i="3"/>
  <c r="H115" i="3"/>
  <c r="G265" i="2"/>
  <c r="H266" i="2" s="1"/>
  <c r="F75" i="2"/>
  <c r="G115" i="3" l="1"/>
  <c r="B116" i="3" s="1"/>
  <c r="G266" i="2"/>
  <c r="H267" i="2" s="1"/>
  <c r="B76" i="2"/>
  <c r="D76" i="2" s="1"/>
  <c r="H116" i="3" l="1"/>
  <c r="C116" i="3"/>
  <c r="F116" i="3"/>
  <c r="D116" i="3"/>
  <c r="I116" i="3" s="1"/>
  <c r="G267" i="2"/>
  <c r="H268" i="2" s="1"/>
  <c r="E116" i="3" l="1"/>
  <c r="G268" i="2"/>
  <c r="H269" i="2" s="1"/>
  <c r="E76" i="2"/>
  <c r="Z116" i="3" l="1"/>
  <c r="G116" i="3"/>
  <c r="B117" i="3" s="1"/>
  <c r="G269" i="2"/>
  <c r="H270" i="2" s="1"/>
  <c r="F76" i="2"/>
  <c r="H117" i="3" l="1"/>
  <c r="C117" i="3"/>
  <c r="E117" i="3" s="1"/>
  <c r="Z117" i="3" s="1"/>
  <c r="F117" i="3"/>
  <c r="G117" i="3"/>
  <c r="B118" i="3" s="1"/>
  <c r="D117" i="3"/>
  <c r="I117" i="3" s="1"/>
  <c r="G270" i="2"/>
  <c r="H271" i="2" s="1"/>
  <c r="B77" i="2"/>
  <c r="D77" i="2" s="1"/>
  <c r="H118" i="3" l="1"/>
  <c r="F118" i="3"/>
  <c r="C118" i="3"/>
  <c r="D118" i="3"/>
  <c r="I118" i="3" s="1"/>
  <c r="G271" i="2"/>
  <c r="H272" i="2" s="1"/>
  <c r="E118" i="3" l="1"/>
  <c r="G272" i="2"/>
  <c r="H273" i="2" s="1"/>
  <c r="E77" i="2"/>
  <c r="Z118" i="3" l="1"/>
  <c r="G118" i="3"/>
  <c r="B119" i="3" s="1"/>
  <c r="G273" i="2"/>
  <c r="H274" i="2" s="1"/>
  <c r="F77" i="2"/>
  <c r="H119" i="3" l="1"/>
  <c r="F119" i="3"/>
  <c r="C119" i="3"/>
  <c r="D119" i="3"/>
  <c r="I119" i="3" s="1"/>
  <c r="G274" i="2"/>
  <c r="H275" i="2" s="1"/>
  <c r="B78" i="2"/>
  <c r="D78" i="2" s="1"/>
  <c r="E119" i="3" l="1"/>
  <c r="G275" i="2"/>
  <c r="H276" i="2" s="1"/>
  <c r="Z119" i="3" l="1"/>
  <c r="G119" i="3"/>
  <c r="B120" i="3" s="1"/>
  <c r="G276" i="2"/>
  <c r="H277" i="2" s="1"/>
  <c r="E78" i="2"/>
  <c r="H120" i="3" l="1"/>
  <c r="D120" i="3"/>
  <c r="I120" i="3" s="1"/>
  <c r="C120" i="3"/>
  <c r="E120" i="3" s="1"/>
  <c r="Z120" i="3" s="1"/>
  <c r="F120" i="3"/>
  <c r="G277" i="2"/>
  <c r="H278" i="2" s="1"/>
  <c r="F78" i="2"/>
  <c r="G120" i="3" l="1"/>
  <c r="B121" i="3" s="1"/>
  <c r="G278" i="2"/>
  <c r="H279" i="2" s="1"/>
  <c r="B79" i="2"/>
  <c r="D79" i="2" s="1"/>
  <c r="H121" i="3" l="1"/>
  <c r="D121" i="3"/>
  <c r="I121" i="3" s="1"/>
  <c r="F121" i="3"/>
  <c r="C121" i="3"/>
  <c r="E121" i="3" s="1"/>
  <c r="Z121" i="3" s="1"/>
  <c r="H280" i="2"/>
  <c r="G279" i="2"/>
  <c r="G121" i="3" l="1"/>
  <c r="B122" i="3" s="1"/>
  <c r="G280" i="2"/>
  <c r="H281" i="2" s="1"/>
  <c r="E79" i="2"/>
  <c r="H122" i="3" l="1"/>
  <c r="F122" i="3"/>
  <c r="C122" i="3"/>
  <c r="D122" i="3"/>
  <c r="I122" i="3" s="1"/>
  <c r="H282" i="2"/>
  <c r="G281" i="2"/>
  <c r="F79" i="2"/>
  <c r="E122" i="3" l="1"/>
  <c r="H283" i="2"/>
  <c r="G282" i="2"/>
  <c r="B80" i="2"/>
  <c r="D80" i="2" s="1"/>
  <c r="Z122" i="3" l="1"/>
  <c r="G122" i="3"/>
  <c r="B123" i="3" s="1"/>
  <c r="H284" i="2"/>
  <c r="G283" i="2"/>
  <c r="H123" i="3" l="1"/>
  <c r="D123" i="3"/>
  <c r="I123" i="3" s="1"/>
  <c r="F123" i="3"/>
  <c r="C123" i="3"/>
  <c r="E123" i="3" s="1"/>
  <c r="Z123" i="3" s="1"/>
  <c r="G284" i="2"/>
  <c r="H285" i="2" s="1"/>
  <c r="E80" i="2"/>
  <c r="G123" i="3" l="1"/>
  <c r="B124" i="3" s="1"/>
  <c r="H286" i="2"/>
  <c r="G285" i="2"/>
  <c r="F80" i="2"/>
  <c r="H124" i="3" l="1"/>
  <c r="C124" i="3"/>
  <c r="F124" i="3"/>
  <c r="D124" i="3"/>
  <c r="I124" i="3" s="1"/>
  <c r="G286" i="2"/>
  <c r="H287" i="2" s="1"/>
  <c r="B81" i="2"/>
  <c r="D81" i="2" s="1"/>
  <c r="E124" i="3" l="1"/>
  <c r="H288" i="2"/>
  <c r="G287" i="2"/>
  <c r="Z124" i="3" l="1"/>
  <c r="G124" i="3"/>
  <c r="B125" i="3" s="1"/>
  <c r="G288" i="2"/>
  <c r="H289" i="2" s="1"/>
  <c r="E81" i="2"/>
  <c r="H125" i="3" l="1"/>
  <c r="D125" i="3"/>
  <c r="I125" i="3" s="1"/>
  <c r="F125" i="3"/>
  <c r="C125" i="3"/>
  <c r="G289" i="2"/>
  <c r="H290" i="2" s="1"/>
  <c r="F81" i="2"/>
  <c r="E125" i="3" l="1"/>
  <c r="G290" i="2"/>
  <c r="H291" i="2" s="1"/>
  <c r="B82" i="2"/>
  <c r="D82" i="2" s="1"/>
  <c r="Z125" i="3" l="1"/>
  <c r="G125" i="3"/>
  <c r="B126" i="3" s="1"/>
  <c r="G291" i="2"/>
  <c r="H292" i="2" s="1"/>
  <c r="H126" i="3" l="1"/>
  <c r="F126" i="3"/>
  <c r="C126" i="3"/>
  <c r="D126" i="3"/>
  <c r="I126" i="3" s="1"/>
  <c r="G292" i="2"/>
  <c r="H293" i="2" s="1"/>
  <c r="E82" i="2"/>
  <c r="E126" i="3" l="1"/>
  <c r="G293" i="2"/>
  <c r="H294" i="2" s="1"/>
  <c r="F82" i="2"/>
  <c r="Z126" i="3" l="1"/>
  <c r="G126" i="3"/>
  <c r="B127" i="3" s="1"/>
  <c r="G294" i="2"/>
  <c r="H295" i="2" s="1"/>
  <c r="B83" i="2"/>
  <c r="D83" i="2" s="1"/>
  <c r="H127" i="3" l="1"/>
  <c r="F127" i="3"/>
  <c r="D127" i="3"/>
  <c r="I127" i="3" s="1"/>
  <c r="C127" i="3"/>
  <c r="E127" i="3" s="1"/>
  <c r="Z127" i="3" s="1"/>
  <c r="G295" i="2"/>
  <c r="H296" i="2" s="1"/>
  <c r="G127" i="3" l="1"/>
  <c r="B128" i="3" s="1"/>
  <c r="G296" i="2"/>
  <c r="H297" i="2" s="1"/>
  <c r="E83" i="2"/>
  <c r="H128" i="3" l="1"/>
  <c r="D128" i="3"/>
  <c r="I128" i="3" s="1"/>
  <c r="F128" i="3"/>
  <c r="C128" i="3"/>
  <c r="E128" i="3" s="1"/>
  <c r="Z128" i="3" s="1"/>
  <c r="G297" i="2"/>
  <c r="H298" i="2" s="1"/>
  <c r="F83" i="2"/>
  <c r="G128" i="3" l="1"/>
  <c r="B129" i="3" s="1"/>
  <c r="G298" i="2"/>
  <c r="H299" i="2" s="1"/>
  <c r="B84" i="2"/>
  <c r="D84" i="2" s="1"/>
  <c r="H129" i="3" l="1"/>
  <c r="D129" i="3"/>
  <c r="I129" i="3" s="1"/>
  <c r="F129" i="3"/>
  <c r="C129" i="3"/>
  <c r="E129" i="3" s="1"/>
  <c r="Z129" i="3" s="1"/>
  <c r="G299" i="2"/>
  <c r="H300" i="2" s="1"/>
  <c r="G129" i="3" l="1"/>
  <c r="B130" i="3" s="1"/>
  <c r="G300" i="2"/>
  <c r="H301" i="2" s="1"/>
  <c r="E84" i="2"/>
  <c r="H130" i="3" l="1"/>
  <c r="F130" i="3"/>
  <c r="C130" i="3"/>
  <c r="D130" i="3"/>
  <c r="I130" i="3" s="1"/>
  <c r="G301" i="2"/>
  <c r="H302" i="2" s="1"/>
  <c r="F84" i="2"/>
  <c r="E130" i="3" l="1"/>
  <c r="G302" i="2"/>
  <c r="H303" i="2" s="1"/>
  <c r="B85" i="2"/>
  <c r="D85" i="2" s="1"/>
  <c r="Z130" i="3" l="1"/>
  <c r="G130" i="3"/>
  <c r="B131" i="3" s="1"/>
  <c r="G303" i="2"/>
  <c r="H304" i="2" s="1"/>
  <c r="H131" i="3" l="1"/>
  <c r="F131" i="3"/>
  <c r="D131" i="3"/>
  <c r="I131" i="3" s="1"/>
  <c r="C131" i="3"/>
  <c r="E131" i="3" s="1"/>
  <c r="Z131" i="3" s="1"/>
  <c r="G304" i="2"/>
  <c r="H305" i="2" s="1"/>
  <c r="E85" i="2"/>
  <c r="G131" i="3" l="1"/>
  <c r="B132" i="3" s="1"/>
  <c r="H306" i="2"/>
  <c r="G305" i="2"/>
  <c r="F85" i="2"/>
  <c r="D132" i="3" l="1"/>
  <c r="I132" i="3" s="1"/>
  <c r="F132" i="3"/>
  <c r="C132" i="3"/>
  <c r="H132" i="3"/>
  <c r="G306" i="2"/>
  <c r="H307" i="2" s="1"/>
  <c r="B86" i="2"/>
  <c r="D86" i="2" s="1"/>
  <c r="E132" i="3" l="1"/>
  <c r="G307" i="2"/>
  <c r="H308" i="2" s="1"/>
  <c r="Z132" i="3" l="1"/>
  <c r="G132" i="3"/>
  <c r="B133" i="3" s="1"/>
  <c r="G308" i="2"/>
  <c r="H309" i="2" s="1"/>
  <c r="E86" i="2"/>
  <c r="H133" i="3" l="1"/>
  <c r="F133" i="3"/>
  <c r="C133" i="3"/>
  <c r="D133" i="3"/>
  <c r="I133" i="3" s="1"/>
  <c r="G309" i="2"/>
  <c r="H310" i="2" s="1"/>
  <c r="F86" i="2"/>
  <c r="E133" i="3" l="1"/>
  <c r="G310" i="2"/>
  <c r="H311" i="2" s="1"/>
  <c r="B87" i="2"/>
  <c r="D87" i="2" s="1"/>
  <c r="Z133" i="3" l="1"/>
  <c r="G133" i="3"/>
  <c r="B134" i="3" s="1"/>
  <c r="G311" i="2"/>
  <c r="H312" i="2" s="1"/>
  <c r="H134" i="3" l="1"/>
  <c r="C134" i="3"/>
  <c r="D134" i="3"/>
  <c r="I134" i="3" s="1"/>
  <c r="F134" i="3"/>
  <c r="G312" i="2"/>
  <c r="H313" i="2" s="1"/>
  <c r="E87" i="2"/>
  <c r="E134" i="3" l="1"/>
  <c r="Z134" i="3" s="1"/>
  <c r="G313" i="2"/>
  <c r="H314" i="2" s="1"/>
  <c r="F87" i="2"/>
  <c r="G134" i="3" l="1"/>
  <c r="B135" i="3" s="1"/>
  <c r="G314" i="2"/>
  <c r="H315" i="2" s="1"/>
  <c r="B88" i="2"/>
  <c r="D88" i="2" s="1"/>
  <c r="H135" i="3" l="1"/>
  <c r="D135" i="3"/>
  <c r="I135" i="3" s="1"/>
  <c r="C135" i="3"/>
  <c r="E135" i="3" s="1"/>
  <c r="Z135" i="3" s="1"/>
  <c r="F135" i="3"/>
  <c r="G315" i="2"/>
  <c r="H316" i="2" s="1"/>
  <c r="G135" i="3" l="1"/>
  <c r="B136" i="3" s="1"/>
  <c r="G316" i="2"/>
  <c r="H317" i="2" s="1"/>
  <c r="E88" i="2"/>
  <c r="H136" i="3" l="1"/>
  <c r="F136" i="3"/>
  <c r="C136" i="3"/>
  <c r="D136" i="3"/>
  <c r="I136" i="3" s="1"/>
  <c r="G317" i="2"/>
  <c r="H318" i="2" s="1"/>
  <c r="F88" i="2"/>
  <c r="E136" i="3" l="1"/>
  <c r="G318" i="2"/>
  <c r="H319" i="2" s="1"/>
  <c r="B89" i="2"/>
  <c r="D89" i="2" s="1"/>
  <c r="Z136" i="3" l="1"/>
  <c r="G136" i="3"/>
  <c r="B137" i="3" s="1"/>
  <c r="G319" i="2"/>
  <c r="H320" i="2" s="1"/>
  <c r="H137" i="3" l="1"/>
  <c r="C137" i="3"/>
  <c r="D137" i="3"/>
  <c r="I137" i="3" s="1"/>
  <c r="F137" i="3"/>
  <c r="G320" i="2"/>
  <c r="H321" i="2" s="1"/>
  <c r="E89" i="2"/>
  <c r="E137" i="3" l="1"/>
  <c r="G321" i="2"/>
  <c r="H322" i="2" s="1"/>
  <c r="F89" i="2"/>
  <c r="Z137" i="3" l="1"/>
  <c r="G137" i="3"/>
  <c r="B138" i="3" s="1"/>
  <c r="G322" i="2"/>
  <c r="H323" i="2" s="1"/>
  <c r="B90" i="2"/>
  <c r="D90" i="2" s="1"/>
  <c r="H138" i="3" l="1"/>
  <c r="D138" i="3"/>
  <c r="I138" i="3" s="1"/>
  <c r="F138" i="3"/>
  <c r="C138" i="3"/>
  <c r="E138" i="3" s="1"/>
  <c r="Z138" i="3" s="1"/>
  <c r="G323" i="2"/>
  <c r="H324" i="2" s="1"/>
  <c r="G138" i="3" l="1"/>
  <c r="B139" i="3" s="1"/>
  <c r="G324" i="2"/>
  <c r="H325" i="2" s="1"/>
  <c r="E90" i="2"/>
  <c r="H139" i="3" l="1"/>
  <c r="F139" i="3"/>
  <c r="C139" i="3"/>
  <c r="D139" i="3"/>
  <c r="I139" i="3" s="1"/>
  <c r="G325" i="2"/>
  <c r="H326" i="2" s="1"/>
  <c r="F90" i="2"/>
  <c r="E139" i="3" l="1"/>
  <c r="G326" i="2"/>
  <c r="H327" i="2" s="1"/>
  <c r="B91" i="2"/>
  <c r="D91" i="2" s="1"/>
  <c r="Z139" i="3" l="1"/>
  <c r="G139" i="3"/>
  <c r="B140" i="3" s="1"/>
  <c r="G327" i="2"/>
  <c r="H328" i="2"/>
  <c r="H140" i="3" l="1"/>
  <c r="C140" i="3"/>
  <c r="D140" i="3"/>
  <c r="I140" i="3" s="1"/>
  <c r="F140" i="3"/>
  <c r="G328" i="2"/>
  <c r="H329" i="2" s="1"/>
  <c r="E91" i="2"/>
  <c r="E140" i="3" l="1"/>
  <c r="G329" i="2"/>
  <c r="H330" i="2"/>
  <c r="F91" i="2"/>
  <c r="Z140" i="3" l="1"/>
  <c r="G140" i="3"/>
  <c r="B141" i="3" s="1"/>
  <c r="G330" i="2"/>
  <c r="H331" i="2" s="1"/>
  <c r="B92" i="2"/>
  <c r="D92" i="2" s="1"/>
  <c r="H141" i="3" l="1"/>
  <c r="D141" i="3"/>
  <c r="I141" i="3" s="1"/>
  <c r="C141" i="3"/>
  <c r="E141" i="3" s="1"/>
  <c r="Z141" i="3" s="1"/>
  <c r="F141" i="3"/>
  <c r="G331" i="2"/>
  <c r="H332" i="2" s="1"/>
  <c r="G141" i="3" l="1"/>
  <c r="B142" i="3" s="1"/>
  <c r="G332" i="2"/>
  <c r="H333" i="2" s="1"/>
  <c r="E92" i="2"/>
  <c r="H142" i="3" l="1"/>
  <c r="F142" i="3"/>
  <c r="C142" i="3"/>
  <c r="D142" i="3"/>
  <c r="I142" i="3" s="1"/>
  <c r="G333" i="2"/>
  <c r="H334" i="2" s="1"/>
  <c r="F92" i="2"/>
  <c r="E142" i="3" l="1"/>
  <c r="G334" i="2"/>
  <c r="H335" i="2" s="1"/>
  <c r="B93" i="2"/>
  <c r="D93" i="2" s="1"/>
  <c r="Z142" i="3" l="1"/>
  <c r="G142" i="3"/>
  <c r="B143" i="3" s="1"/>
  <c r="G335" i="2"/>
  <c r="H336" i="2"/>
  <c r="H143" i="3" l="1"/>
  <c r="C143" i="3"/>
  <c r="D143" i="3"/>
  <c r="I143" i="3" s="1"/>
  <c r="F143" i="3"/>
  <c r="G336" i="2"/>
  <c r="H337" i="2" s="1"/>
  <c r="E93" i="2"/>
  <c r="E143" i="3" l="1"/>
  <c r="G337" i="2"/>
  <c r="H338" i="2" s="1"/>
  <c r="F93" i="2"/>
  <c r="Z143" i="3" l="1"/>
  <c r="G143" i="3"/>
  <c r="B144" i="3" s="1"/>
  <c r="G338" i="2"/>
  <c r="H339" i="2" s="1"/>
  <c r="B94" i="2"/>
  <c r="D94" i="2" s="1"/>
  <c r="H144" i="3" l="1"/>
  <c r="C144" i="3"/>
  <c r="D144" i="3"/>
  <c r="I144" i="3" s="1"/>
  <c r="F144" i="3"/>
  <c r="G339" i="2"/>
  <c r="H340" i="2" s="1"/>
  <c r="E144" i="3" l="1"/>
  <c r="G340" i="2"/>
  <c r="H341" i="2" s="1"/>
  <c r="E94" i="2"/>
  <c r="Z144" i="3" l="1"/>
  <c r="G144" i="3"/>
  <c r="B145" i="3" s="1"/>
  <c r="G341" i="2"/>
  <c r="H342" i="2" s="1"/>
  <c r="F94" i="2"/>
  <c r="H145" i="3" l="1"/>
  <c r="C145" i="3"/>
  <c r="F145" i="3"/>
  <c r="D145" i="3"/>
  <c r="I145" i="3" s="1"/>
  <c r="G342" i="2"/>
  <c r="H343" i="2" s="1"/>
  <c r="B95" i="2"/>
  <c r="D95" i="2" s="1"/>
  <c r="E145" i="3" l="1"/>
  <c r="G343" i="2"/>
  <c r="H344" i="2" s="1"/>
  <c r="Z145" i="3" l="1"/>
  <c r="G145" i="3"/>
  <c r="B146" i="3" s="1"/>
  <c r="G344" i="2"/>
  <c r="H345" i="2" s="1"/>
  <c r="E95" i="2"/>
  <c r="H146" i="3" l="1"/>
  <c r="D146" i="3"/>
  <c r="I146" i="3" s="1"/>
  <c r="C146" i="3"/>
  <c r="E146" i="3" s="1"/>
  <c r="Z146" i="3" s="1"/>
  <c r="F146" i="3"/>
  <c r="G345" i="2"/>
  <c r="H346" i="2" s="1"/>
  <c r="F95" i="2"/>
  <c r="G146" i="3" l="1"/>
  <c r="B147" i="3" s="1"/>
  <c r="G346" i="2"/>
  <c r="H347" i="2" s="1"/>
  <c r="B96" i="2"/>
  <c r="D96" i="2" s="1"/>
  <c r="H147" i="3" l="1"/>
  <c r="F147" i="3"/>
  <c r="D147" i="3"/>
  <c r="I147" i="3" s="1"/>
  <c r="C147" i="3"/>
  <c r="E147" i="3" s="1"/>
  <c r="Z147" i="3" s="1"/>
  <c r="G347" i="2"/>
  <c r="H348" i="2" s="1"/>
  <c r="G147" i="3" l="1"/>
  <c r="B148" i="3" s="1"/>
  <c r="G348" i="2"/>
  <c r="H349" i="2" s="1"/>
  <c r="E96" i="2"/>
  <c r="H148" i="3" l="1"/>
  <c r="D148" i="3"/>
  <c r="I148" i="3" s="1"/>
  <c r="C148" i="3"/>
  <c r="E148" i="3" s="1"/>
  <c r="Z148" i="3" s="1"/>
  <c r="F148" i="3"/>
  <c r="G349" i="2"/>
  <c r="H350" i="2"/>
  <c r="F96" i="2"/>
  <c r="G148" i="3" l="1"/>
  <c r="B149" i="3" s="1"/>
  <c r="G350" i="2"/>
  <c r="H351" i="2" s="1"/>
  <c r="B97" i="2"/>
  <c r="D97" i="2" s="1"/>
  <c r="H149" i="3" l="1"/>
  <c r="F149" i="3"/>
  <c r="D149" i="3"/>
  <c r="I149" i="3" s="1"/>
  <c r="C149" i="3"/>
  <c r="E149" i="3" s="1"/>
  <c r="Z149" i="3" s="1"/>
  <c r="G351" i="2"/>
  <c r="H352" i="2" s="1"/>
  <c r="G149" i="3" l="1"/>
  <c r="B150" i="3" s="1"/>
  <c r="G352" i="2"/>
  <c r="H353" i="2" s="1"/>
  <c r="E97" i="2"/>
  <c r="H150" i="3" l="1"/>
  <c r="F150" i="3"/>
  <c r="C150" i="3"/>
  <c r="D150" i="3"/>
  <c r="I150" i="3" s="1"/>
  <c r="G353" i="2"/>
  <c r="H354" i="2"/>
  <c r="F97" i="2"/>
  <c r="E150" i="3" l="1"/>
  <c r="G354" i="2"/>
  <c r="H355" i="2" s="1"/>
  <c r="B98" i="2"/>
  <c r="D98" i="2" s="1"/>
  <c r="Z150" i="3" l="1"/>
  <c r="G150" i="3"/>
  <c r="B151" i="3" s="1"/>
  <c r="G355" i="2"/>
  <c r="H356" i="2"/>
  <c r="H151" i="3" l="1"/>
  <c r="C151" i="3"/>
  <c r="D151" i="3"/>
  <c r="I151" i="3" s="1"/>
  <c r="F151" i="3"/>
  <c r="G356" i="2"/>
  <c r="H357" i="2" s="1"/>
  <c r="E98" i="2"/>
  <c r="E151" i="3" l="1"/>
  <c r="G357" i="2"/>
  <c r="H358" i="2" s="1"/>
  <c r="F98" i="2"/>
  <c r="Z151" i="3" l="1"/>
  <c r="G151" i="3"/>
  <c r="B152" i="3" s="1"/>
  <c r="G358" i="2"/>
  <c r="H359" i="2" s="1"/>
  <c r="B99" i="2"/>
  <c r="D99" i="2" s="1"/>
  <c r="H152" i="3" l="1"/>
  <c r="D152" i="3"/>
  <c r="I152" i="3" s="1"/>
  <c r="F152" i="3"/>
  <c r="C152" i="3"/>
  <c r="E152" i="3" s="1"/>
  <c r="Z152" i="3" s="1"/>
  <c r="G359" i="2"/>
  <c r="H360" i="2"/>
  <c r="G152" i="3" l="1"/>
  <c r="B153" i="3" s="1"/>
  <c r="G360" i="2"/>
  <c r="H361" i="2" s="1"/>
  <c r="E99" i="2"/>
  <c r="H153" i="3" l="1"/>
  <c r="F153" i="3"/>
  <c r="D153" i="3"/>
  <c r="I153" i="3" s="1"/>
  <c r="C153" i="3"/>
  <c r="E153" i="3" s="1"/>
  <c r="Z153" i="3" s="1"/>
  <c r="G361" i="2"/>
  <c r="H362" i="2" s="1"/>
  <c r="F99" i="2"/>
  <c r="G153" i="3" l="1"/>
  <c r="B154" i="3" s="1"/>
  <c r="G362" i="2"/>
  <c r="H363" i="2" s="1"/>
  <c r="B100" i="2"/>
  <c r="D100" i="2" s="1"/>
  <c r="H154" i="3" l="1"/>
  <c r="C154" i="3"/>
  <c r="F154" i="3"/>
  <c r="D154" i="3"/>
  <c r="I154" i="3" s="1"/>
  <c r="G363" i="2"/>
  <c r="H364" i="2" s="1"/>
  <c r="E154" i="3" l="1"/>
  <c r="G364" i="2"/>
  <c r="H365" i="2" s="1"/>
  <c r="E100" i="2"/>
  <c r="Z154" i="3" l="1"/>
  <c r="G154" i="3"/>
  <c r="B155" i="3" s="1"/>
  <c r="G365" i="2"/>
  <c r="H366" i="2" s="1"/>
  <c r="F100" i="2"/>
  <c r="H155" i="3" l="1"/>
  <c r="F155" i="3"/>
  <c r="D155" i="3"/>
  <c r="I155" i="3" s="1"/>
  <c r="C155" i="3"/>
  <c r="E155" i="3" s="1"/>
  <c r="Z155" i="3" s="1"/>
  <c r="G366" i="2"/>
  <c r="H367" i="2" s="1"/>
  <c r="B101" i="2"/>
  <c r="D101" i="2" s="1"/>
  <c r="G155" i="3" l="1"/>
  <c r="B156" i="3" s="1"/>
  <c r="G367" i="2"/>
  <c r="H368" i="2" s="1"/>
  <c r="H156" i="3" l="1"/>
  <c r="F156" i="3"/>
  <c r="C156" i="3"/>
  <c r="D156" i="3"/>
  <c r="I156" i="3" s="1"/>
  <c r="G368" i="2"/>
  <c r="H369" i="2" s="1"/>
  <c r="E101" i="2"/>
  <c r="E156" i="3" l="1"/>
  <c r="G369" i="2"/>
  <c r="H370" i="2" s="1"/>
  <c r="F101" i="2"/>
  <c r="Z156" i="3" l="1"/>
  <c r="G156" i="3"/>
  <c r="B157" i="3" s="1"/>
  <c r="G370" i="2"/>
  <c r="H371" i="2" s="1"/>
  <c r="B102" i="2"/>
  <c r="D102" i="2" s="1"/>
  <c r="H157" i="3" l="1"/>
  <c r="D157" i="3"/>
  <c r="I157" i="3" s="1"/>
  <c r="F157" i="3"/>
  <c r="C157" i="3"/>
  <c r="E157" i="3" s="1"/>
  <c r="Z157" i="3" s="1"/>
  <c r="G371" i="2"/>
  <c r="H372" i="2" s="1"/>
  <c r="G372" i="2" s="1"/>
  <c r="G157" i="3" l="1"/>
  <c r="B158" i="3" s="1"/>
  <c r="E102" i="2"/>
  <c r="H158" i="3" l="1"/>
  <c r="F158" i="3"/>
  <c r="C158" i="3"/>
  <c r="D158" i="3"/>
  <c r="I158" i="3" s="1"/>
  <c r="F102" i="2"/>
  <c r="E158" i="3" l="1"/>
  <c r="B103" i="2"/>
  <c r="D103" i="2" s="1"/>
  <c r="Z158" i="3" l="1"/>
  <c r="G158" i="3"/>
  <c r="B159" i="3" s="1"/>
  <c r="E103" i="2"/>
  <c r="H159" i="3" l="1"/>
  <c r="C159" i="3"/>
  <c r="F159" i="3"/>
  <c r="D159" i="3"/>
  <c r="I159" i="3" s="1"/>
  <c r="F103" i="2"/>
  <c r="E159" i="3" l="1"/>
  <c r="B104" i="2"/>
  <c r="D104" i="2" s="1"/>
  <c r="Z159" i="3" l="1"/>
  <c r="G159" i="3"/>
  <c r="B160" i="3" s="1"/>
  <c r="E104" i="2"/>
  <c r="H160" i="3" l="1"/>
  <c r="F160" i="3"/>
  <c r="D160" i="3"/>
  <c r="I160" i="3" s="1"/>
  <c r="C160" i="3"/>
  <c r="E160" i="3" s="1"/>
  <c r="Z160" i="3" s="1"/>
  <c r="F104" i="2"/>
  <c r="G160" i="3" l="1"/>
  <c r="B161" i="3" s="1"/>
  <c r="B105" i="2"/>
  <c r="D105" i="2" s="1"/>
  <c r="H161" i="3" l="1"/>
  <c r="C161" i="3"/>
  <c r="F161" i="3"/>
  <c r="D161" i="3"/>
  <c r="I161" i="3" s="1"/>
  <c r="E105" i="2"/>
  <c r="E161" i="3" l="1"/>
  <c r="Z161" i="3" s="1"/>
  <c r="G161" i="3"/>
  <c r="B162" i="3" s="1"/>
  <c r="F105" i="2"/>
  <c r="H162" i="3" l="1"/>
  <c r="D162" i="3"/>
  <c r="I162" i="3" s="1"/>
  <c r="F162" i="3"/>
  <c r="C162" i="3"/>
  <c r="E162" i="3" s="1"/>
  <c r="Z162" i="3" s="1"/>
  <c r="B106" i="2"/>
  <c r="D106" i="2" s="1"/>
  <c r="G162" i="3" l="1"/>
  <c r="B163" i="3" s="1"/>
  <c r="E106" i="2"/>
  <c r="H163" i="3" l="1"/>
  <c r="F163" i="3"/>
  <c r="D163" i="3"/>
  <c r="I163" i="3" s="1"/>
  <c r="C163" i="3"/>
  <c r="E163" i="3" s="1"/>
  <c r="Z163" i="3" s="1"/>
  <c r="F106" i="2"/>
  <c r="G163" i="3" l="1"/>
  <c r="B164" i="3" s="1"/>
  <c r="B107" i="2"/>
  <c r="D107" i="2" s="1"/>
  <c r="H164" i="3" l="1"/>
  <c r="F164" i="3"/>
  <c r="C164" i="3"/>
  <c r="D164" i="3"/>
  <c r="I164" i="3" s="1"/>
  <c r="E107" i="2"/>
  <c r="E164" i="3" l="1"/>
  <c r="F107" i="2"/>
  <c r="Z164" i="3" l="1"/>
  <c r="G164" i="3"/>
  <c r="B165" i="3" s="1"/>
  <c r="B108" i="2"/>
  <c r="D108" i="2" s="1"/>
  <c r="H165" i="3" l="1"/>
  <c r="C165" i="3"/>
  <c r="E165" i="3" s="1"/>
  <c r="Z165" i="3" s="1"/>
  <c r="F165" i="3"/>
  <c r="G165" i="3"/>
  <c r="B166" i="3" s="1"/>
  <c r="D165" i="3"/>
  <c r="I165" i="3" s="1"/>
  <c r="E108" i="2"/>
  <c r="H166" i="3" l="1"/>
  <c r="C166" i="3"/>
  <c r="F166" i="3"/>
  <c r="D166" i="3"/>
  <c r="I166" i="3" s="1"/>
  <c r="F108" i="2"/>
  <c r="E166" i="3" l="1"/>
  <c r="B109" i="2"/>
  <c r="D109" i="2" s="1"/>
  <c r="Z166" i="3" l="1"/>
  <c r="G166" i="3"/>
  <c r="B167" i="3" s="1"/>
  <c r="E109" i="2"/>
  <c r="H167" i="3" l="1"/>
  <c r="D167" i="3"/>
  <c r="I167" i="3" s="1"/>
  <c r="C167" i="3"/>
  <c r="E167" i="3" s="1"/>
  <c r="Z167" i="3" s="1"/>
  <c r="F167" i="3"/>
  <c r="G167" i="3" s="1"/>
  <c r="B168" i="3" s="1"/>
  <c r="F109" i="2"/>
  <c r="H168" i="3" l="1"/>
  <c r="C168" i="3"/>
  <c r="D168" i="3"/>
  <c r="I168" i="3" s="1"/>
  <c r="F168" i="3"/>
  <c r="B110" i="2"/>
  <c r="D110" i="2" s="1"/>
  <c r="E168" i="3" l="1"/>
  <c r="E110" i="2"/>
  <c r="Z168" i="3" l="1"/>
  <c r="G168" i="3"/>
  <c r="B169" i="3" s="1"/>
  <c r="F110" i="2"/>
  <c r="H169" i="3" l="1"/>
  <c r="D169" i="3"/>
  <c r="I169" i="3" s="1"/>
  <c r="F169" i="3"/>
  <c r="C169" i="3"/>
  <c r="E169" i="3" s="1"/>
  <c r="Z169" i="3" s="1"/>
  <c r="B111" i="2"/>
  <c r="D111" i="2" s="1"/>
  <c r="G169" i="3" l="1"/>
  <c r="B170" i="3" s="1"/>
  <c r="E111" i="2"/>
  <c r="H170" i="3" l="1"/>
  <c r="F170" i="3"/>
  <c r="D170" i="3"/>
  <c r="I170" i="3" s="1"/>
  <c r="C170" i="3"/>
  <c r="E170" i="3" s="1"/>
  <c r="Z170" i="3" s="1"/>
  <c r="F111" i="2"/>
  <c r="G170" i="3" l="1"/>
  <c r="B171" i="3" s="1"/>
  <c r="B112" i="2"/>
  <c r="D112" i="2" s="1"/>
  <c r="H171" i="3" l="1"/>
  <c r="F171" i="3"/>
  <c r="C171" i="3"/>
  <c r="D171" i="3"/>
  <c r="I171" i="3" s="1"/>
  <c r="E112" i="2"/>
  <c r="E171" i="3" l="1"/>
  <c r="F112" i="2"/>
  <c r="Z171" i="3" l="1"/>
  <c r="G171" i="3"/>
  <c r="B172" i="3" s="1"/>
  <c r="B113" i="2"/>
  <c r="D113" i="2" s="1"/>
  <c r="H172" i="3" l="1"/>
  <c r="F172" i="3"/>
  <c r="D172" i="3"/>
  <c r="I172" i="3" s="1"/>
  <c r="C172" i="3"/>
  <c r="E172" i="3" s="1"/>
  <c r="Z172" i="3" s="1"/>
  <c r="E113" i="2"/>
  <c r="G172" i="3" l="1"/>
  <c r="B173" i="3" s="1"/>
  <c r="F113" i="2"/>
  <c r="H173" i="3" l="1"/>
  <c r="C173" i="3"/>
  <c r="D173" i="3"/>
  <c r="I173" i="3" s="1"/>
  <c r="F173" i="3"/>
  <c r="B114" i="2"/>
  <c r="D114" i="2" s="1"/>
  <c r="E173" i="3" l="1"/>
  <c r="E114" i="2"/>
  <c r="Z173" i="3" l="1"/>
  <c r="G173" i="3"/>
  <c r="B174" i="3" s="1"/>
  <c r="F114" i="2"/>
  <c r="H174" i="3" l="1"/>
  <c r="C174" i="3"/>
  <c r="F174" i="3"/>
  <c r="D174" i="3"/>
  <c r="I174" i="3" s="1"/>
  <c r="B115" i="2"/>
  <c r="D115" i="2" s="1"/>
  <c r="E174" i="3" l="1"/>
  <c r="E115" i="2"/>
  <c r="Z174" i="3" l="1"/>
  <c r="G174" i="3"/>
  <c r="B175" i="3" s="1"/>
  <c r="F115" i="2"/>
  <c r="H175" i="3" l="1"/>
  <c r="F175" i="3"/>
  <c r="D175" i="3"/>
  <c r="I175" i="3" s="1"/>
  <c r="C175" i="3"/>
  <c r="E175" i="3" s="1"/>
  <c r="Z175" i="3" s="1"/>
  <c r="B116" i="2"/>
  <c r="D116" i="2" s="1"/>
  <c r="G175" i="3" l="1"/>
  <c r="B176" i="3" s="1"/>
  <c r="E116" i="2"/>
  <c r="H176" i="3" l="1"/>
  <c r="D176" i="3"/>
  <c r="I176" i="3" s="1"/>
  <c r="C176" i="3"/>
  <c r="E176" i="3" s="1"/>
  <c r="Z176" i="3" s="1"/>
  <c r="F176" i="3"/>
  <c r="F116" i="2"/>
  <c r="G176" i="3" l="1"/>
  <c r="B177" i="3" s="1"/>
  <c r="B117" i="2"/>
  <c r="D117" i="2" s="1"/>
  <c r="H177" i="3" l="1"/>
  <c r="D177" i="3"/>
  <c r="I177" i="3" s="1"/>
  <c r="C177" i="3"/>
  <c r="E177" i="3" s="1"/>
  <c r="Z177" i="3" s="1"/>
  <c r="F177" i="3"/>
  <c r="E117" i="2"/>
  <c r="G177" i="3" l="1"/>
  <c r="B178" i="3" s="1"/>
  <c r="F117" i="2"/>
  <c r="H178" i="3" l="1"/>
  <c r="C178" i="3"/>
  <c r="F178" i="3"/>
  <c r="D178" i="3"/>
  <c r="I178" i="3" s="1"/>
  <c r="B118" i="2"/>
  <c r="D118" i="2" s="1"/>
  <c r="E178" i="3" l="1"/>
  <c r="E118" i="2"/>
  <c r="Z178" i="3" l="1"/>
  <c r="G178" i="3"/>
  <c r="B179" i="3" s="1"/>
  <c r="F118" i="2"/>
  <c r="H179" i="3" l="1"/>
  <c r="C179" i="3"/>
  <c r="D179" i="3"/>
  <c r="I179" i="3" s="1"/>
  <c r="F179" i="3"/>
  <c r="B119" i="2"/>
  <c r="D119" i="2" s="1"/>
  <c r="E179" i="3" l="1"/>
  <c r="E119" i="2"/>
  <c r="Z179" i="3" l="1"/>
  <c r="G179" i="3"/>
  <c r="B180" i="3" s="1"/>
  <c r="F119" i="2"/>
  <c r="H180" i="3" l="1"/>
  <c r="C180" i="3"/>
  <c r="F180" i="3"/>
  <c r="D180" i="3"/>
  <c r="I180" i="3" s="1"/>
  <c r="B120" i="2"/>
  <c r="D120" i="2" s="1"/>
  <c r="E180" i="3" l="1"/>
  <c r="E120" i="2"/>
  <c r="Z180" i="3" l="1"/>
  <c r="G180" i="3"/>
  <c r="B181" i="3" s="1"/>
  <c r="F120" i="2"/>
  <c r="H181" i="3" l="1"/>
  <c r="D181" i="3"/>
  <c r="I181" i="3" s="1"/>
  <c r="F181" i="3"/>
  <c r="C181" i="3"/>
  <c r="E181" i="3" s="1"/>
  <c r="Z181" i="3" s="1"/>
  <c r="B121" i="2"/>
  <c r="D121" i="2" s="1"/>
  <c r="G181" i="3" l="1"/>
  <c r="B182" i="3" s="1"/>
  <c r="E121" i="2"/>
  <c r="H182" i="3" l="1"/>
  <c r="D182" i="3"/>
  <c r="I182" i="3" s="1"/>
  <c r="C182" i="3"/>
  <c r="E182" i="3" s="1"/>
  <c r="Z182" i="3" s="1"/>
  <c r="F182" i="3"/>
  <c r="F121" i="2"/>
  <c r="G182" i="3" l="1"/>
  <c r="B183" i="3" s="1"/>
  <c r="B122" i="2"/>
  <c r="D122" i="2" s="1"/>
  <c r="H183" i="3" l="1"/>
  <c r="F183" i="3"/>
  <c r="C183" i="3"/>
  <c r="D183" i="3"/>
  <c r="I183" i="3" s="1"/>
  <c r="E122" i="2"/>
  <c r="E183" i="3" l="1"/>
  <c r="F122" i="2"/>
  <c r="Z183" i="3" l="1"/>
  <c r="G183" i="3"/>
  <c r="B184" i="3" s="1"/>
  <c r="B123" i="2"/>
  <c r="D123" i="2" s="1"/>
  <c r="H184" i="3" l="1"/>
  <c r="D184" i="3"/>
  <c r="I184" i="3" s="1"/>
  <c r="F184" i="3"/>
  <c r="C184" i="3"/>
  <c r="E184" i="3" s="1"/>
  <c r="Z184" i="3" s="1"/>
  <c r="E123" i="2"/>
  <c r="G184" i="3" l="1"/>
  <c r="B185" i="3" s="1"/>
  <c r="F123" i="2"/>
  <c r="H185" i="3" l="1"/>
  <c r="C185" i="3"/>
  <c r="D185" i="3"/>
  <c r="I185" i="3" s="1"/>
  <c r="F185" i="3"/>
  <c r="B124" i="2"/>
  <c r="D124" i="2" s="1"/>
  <c r="E185" i="3" l="1"/>
  <c r="E124" i="2"/>
  <c r="Z185" i="3" l="1"/>
  <c r="G185" i="3"/>
  <c r="B186" i="3" s="1"/>
  <c r="F124" i="2"/>
  <c r="H186" i="3" l="1"/>
  <c r="D186" i="3"/>
  <c r="I186" i="3" s="1"/>
  <c r="F186" i="3"/>
  <c r="C186" i="3"/>
  <c r="E186" i="3" s="1"/>
  <c r="Z186" i="3" s="1"/>
  <c r="B125" i="2"/>
  <c r="D125" i="2" s="1"/>
  <c r="G186" i="3" l="1"/>
  <c r="B187" i="3" s="1"/>
  <c r="E125" i="2"/>
  <c r="H187" i="3" l="1"/>
  <c r="C187" i="3"/>
  <c r="D187" i="3"/>
  <c r="I187" i="3" s="1"/>
  <c r="F187" i="3"/>
  <c r="F125" i="2"/>
  <c r="E187" i="3" l="1"/>
  <c r="B126" i="2"/>
  <c r="D126" i="2" s="1"/>
  <c r="Z187" i="3" l="1"/>
  <c r="G187" i="3"/>
  <c r="B188" i="3" s="1"/>
  <c r="E126" i="2"/>
  <c r="H188" i="3" l="1"/>
  <c r="F188" i="3"/>
  <c r="C188" i="3"/>
  <c r="D188" i="3"/>
  <c r="I188" i="3" s="1"/>
  <c r="F126" i="2"/>
  <c r="E188" i="3" l="1"/>
  <c r="B127" i="2"/>
  <c r="D127" i="2" s="1"/>
  <c r="Z188" i="3" l="1"/>
  <c r="G188" i="3"/>
  <c r="B189" i="3" s="1"/>
  <c r="E127" i="2"/>
  <c r="H189" i="3" l="1"/>
  <c r="C189" i="3"/>
  <c r="D189" i="3"/>
  <c r="I189" i="3" s="1"/>
  <c r="F189" i="3"/>
  <c r="F127" i="2"/>
  <c r="E189" i="3" l="1"/>
  <c r="B128" i="2"/>
  <c r="D128" i="2" s="1"/>
  <c r="Z189" i="3" l="1"/>
  <c r="G189" i="3"/>
  <c r="B190" i="3" s="1"/>
  <c r="E128" i="2"/>
  <c r="H190" i="3" l="1"/>
  <c r="C190" i="3"/>
  <c r="D190" i="3"/>
  <c r="I190" i="3" s="1"/>
  <c r="F190" i="3"/>
  <c r="F128" i="2"/>
  <c r="E190" i="3" l="1"/>
  <c r="B129" i="2"/>
  <c r="D129" i="2" s="1"/>
  <c r="Z190" i="3" l="1"/>
  <c r="G190" i="3"/>
  <c r="B191" i="3" s="1"/>
  <c r="E129" i="2"/>
  <c r="H191" i="3" l="1"/>
  <c r="D191" i="3"/>
  <c r="I191" i="3" s="1"/>
  <c r="C191" i="3"/>
  <c r="E191" i="3" s="1"/>
  <c r="Z191" i="3" s="1"/>
  <c r="F191" i="3"/>
  <c r="F129" i="2"/>
  <c r="G191" i="3" l="1"/>
  <c r="B192" i="3" s="1"/>
  <c r="B130" i="2"/>
  <c r="D130" i="2" s="1"/>
  <c r="H192" i="3" l="1"/>
  <c r="F192" i="3"/>
  <c r="D192" i="3"/>
  <c r="I192" i="3" s="1"/>
  <c r="C192" i="3"/>
  <c r="E192" i="3" s="1"/>
  <c r="Z192" i="3" s="1"/>
  <c r="E130" i="2"/>
  <c r="G192" i="3" l="1"/>
  <c r="B193" i="3" s="1"/>
  <c r="F130" i="2"/>
  <c r="H193" i="3" l="1"/>
  <c r="F193" i="3"/>
  <c r="C193" i="3"/>
  <c r="D193" i="3"/>
  <c r="I193" i="3" s="1"/>
  <c r="B131" i="2"/>
  <c r="D131" i="2" s="1"/>
  <c r="E193" i="3" l="1"/>
  <c r="E131" i="2"/>
  <c r="Z193" i="3" l="1"/>
  <c r="G193" i="3"/>
  <c r="B194" i="3" s="1"/>
  <c r="F131" i="2"/>
  <c r="H194" i="3" l="1"/>
  <c r="D194" i="3"/>
  <c r="I194" i="3" s="1"/>
  <c r="F194" i="3"/>
  <c r="C194" i="3"/>
  <c r="E194" i="3" s="1"/>
  <c r="Z194" i="3" s="1"/>
  <c r="B132" i="2"/>
  <c r="D132" i="2" s="1"/>
  <c r="G194" i="3" l="1"/>
  <c r="B195" i="3" s="1"/>
  <c r="E132" i="2"/>
  <c r="H195" i="3" l="1"/>
  <c r="D195" i="3"/>
  <c r="I195" i="3" s="1"/>
  <c r="F195" i="3"/>
  <c r="C195" i="3"/>
  <c r="E195" i="3" s="1"/>
  <c r="Z195" i="3" s="1"/>
  <c r="F132" i="2"/>
  <c r="G195" i="3" l="1"/>
  <c r="B196" i="3" s="1"/>
  <c r="B133" i="2"/>
  <c r="D133" i="2" s="1"/>
  <c r="H196" i="3" l="1"/>
  <c r="C196" i="3"/>
  <c r="F196" i="3"/>
  <c r="D196" i="3"/>
  <c r="I196" i="3" s="1"/>
  <c r="E133" i="2"/>
  <c r="E196" i="3" l="1"/>
  <c r="F133" i="2"/>
  <c r="Z196" i="3" l="1"/>
  <c r="G196" i="3"/>
  <c r="B197" i="3" s="1"/>
  <c r="B134" i="2"/>
  <c r="D134" i="2" s="1"/>
  <c r="H197" i="3" l="1"/>
  <c r="D197" i="3"/>
  <c r="I197" i="3" s="1"/>
  <c r="C197" i="3"/>
  <c r="E197" i="3" s="1"/>
  <c r="Z197" i="3" s="1"/>
  <c r="F197" i="3"/>
  <c r="E134" i="2"/>
  <c r="G197" i="3" l="1"/>
  <c r="B198" i="3" s="1"/>
  <c r="F134" i="2"/>
  <c r="H198" i="3" l="1"/>
  <c r="D198" i="3"/>
  <c r="I198" i="3" s="1"/>
  <c r="C198" i="3"/>
  <c r="E198" i="3" s="1"/>
  <c r="Z198" i="3" s="1"/>
  <c r="F198" i="3"/>
  <c r="B135" i="2"/>
  <c r="D135" i="2" s="1"/>
  <c r="G198" i="3" l="1"/>
  <c r="B199" i="3" s="1"/>
  <c r="E135" i="2"/>
  <c r="H199" i="3" l="1"/>
  <c r="C199" i="3"/>
  <c r="F199" i="3"/>
  <c r="D199" i="3"/>
  <c r="I199" i="3" s="1"/>
  <c r="F135" i="2"/>
  <c r="E199" i="3" l="1"/>
  <c r="Z199" i="3" s="1"/>
  <c r="G199" i="3"/>
  <c r="B200" i="3" s="1"/>
  <c r="B136" i="2"/>
  <c r="D136" i="2" s="1"/>
  <c r="H200" i="3" l="1"/>
  <c r="D200" i="3"/>
  <c r="I200" i="3" s="1"/>
  <c r="F200" i="3"/>
  <c r="C200" i="3"/>
  <c r="E136" i="2"/>
  <c r="E200" i="3" l="1"/>
  <c r="F136" i="2"/>
  <c r="Z200" i="3" l="1"/>
  <c r="G200" i="3"/>
  <c r="B201" i="3" s="1"/>
  <c r="B137" i="2"/>
  <c r="D137" i="2" s="1"/>
  <c r="H201" i="3" l="1"/>
  <c r="F201" i="3"/>
  <c r="C201" i="3"/>
  <c r="D201" i="3"/>
  <c r="I201" i="3" s="1"/>
  <c r="E137" i="2"/>
  <c r="E201" i="3" l="1"/>
  <c r="Z201" i="3" s="1"/>
  <c r="F137" i="2"/>
  <c r="G201" i="3" l="1"/>
  <c r="B202" i="3" s="1"/>
  <c r="B138" i="2"/>
  <c r="D138" i="2" s="1"/>
  <c r="H202" i="3" l="1"/>
  <c r="C202" i="3"/>
  <c r="D202" i="3"/>
  <c r="I202" i="3" s="1"/>
  <c r="F202" i="3"/>
  <c r="E138" i="2"/>
  <c r="E202" i="3" l="1"/>
  <c r="F138" i="2"/>
  <c r="Z202" i="3" l="1"/>
  <c r="G202" i="3"/>
  <c r="B203" i="3" s="1"/>
  <c r="B139" i="2"/>
  <c r="D139" i="2" s="1"/>
  <c r="H203" i="3" l="1"/>
  <c r="C203" i="3"/>
  <c r="D203" i="3"/>
  <c r="I203" i="3" s="1"/>
  <c r="F203" i="3"/>
  <c r="E139" i="2"/>
  <c r="E203" i="3" l="1"/>
  <c r="F139" i="2"/>
  <c r="Z203" i="3" l="1"/>
  <c r="G203" i="3"/>
  <c r="B204" i="3" s="1"/>
  <c r="B140" i="2"/>
  <c r="D140" i="2" s="1"/>
  <c r="H204" i="3" l="1"/>
  <c r="F204" i="3"/>
  <c r="D204" i="3"/>
  <c r="I204" i="3" s="1"/>
  <c r="C204" i="3"/>
  <c r="E204" i="3" s="1"/>
  <c r="Z204" i="3" s="1"/>
  <c r="E140" i="2"/>
  <c r="G204" i="3" l="1"/>
  <c r="B205" i="3" s="1"/>
  <c r="F140" i="2"/>
  <c r="H205" i="3" l="1"/>
  <c r="D205" i="3"/>
  <c r="I205" i="3" s="1"/>
  <c r="F205" i="3"/>
  <c r="C205" i="3"/>
  <c r="E205" i="3" s="1"/>
  <c r="Z205" i="3" s="1"/>
  <c r="B141" i="2"/>
  <c r="D141" i="2" s="1"/>
  <c r="G205" i="3" l="1"/>
  <c r="B206" i="3" s="1"/>
  <c r="E141" i="2"/>
  <c r="H206" i="3" l="1"/>
  <c r="F206" i="3"/>
  <c r="C206" i="3"/>
  <c r="D206" i="3"/>
  <c r="I206" i="3" s="1"/>
  <c r="F141" i="2"/>
  <c r="E206" i="3" l="1"/>
  <c r="B142" i="2"/>
  <c r="D142" i="2" s="1"/>
  <c r="Z206" i="3" l="1"/>
  <c r="G206" i="3"/>
  <c r="B207" i="3" s="1"/>
  <c r="E142" i="2"/>
  <c r="H207" i="3" l="1"/>
  <c r="C207" i="3"/>
  <c r="D207" i="3"/>
  <c r="I207" i="3" s="1"/>
  <c r="F207" i="3"/>
  <c r="F142" i="2"/>
  <c r="E207" i="3" l="1"/>
  <c r="Z207" i="3" s="1"/>
  <c r="B143" i="2"/>
  <c r="D143" i="2" s="1"/>
  <c r="G207" i="3" l="1"/>
  <c r="B208" i="3" s="1"/>
  <c r="E143" i="2"/>
  <c r="H208" i="3" l="1"/>
  <c r="F208" i="3"/>
  <c r="C208" i="3"/>
  <c r="D208" i="3"/>
  <c r="I208" i="3" s="1"/>
  <c r="F143" i="2"/>
  <c r="E208" i="3" l="1"/>
  <c r="B144" i="2"/>
  <c r="D144" i="2" s="1"/>
  <c r="Z208" i="3" l="1"/>
  <c r="G208" i="3"/>
  <c r="B209" i="3" s="1"/>
  <c r="E144" i="2"/>
  <c r="H209" i="3" l="1"/>
  <c r="D209" i="3"/>
  <c r="I209" i="3" s="1"/>
  <c r="F209" i="3"/>
  <c r="C209" i="3"/>
  <c r="E209" i="3" s="1"/>
  <c r="Z209" i="3" s="1"/>
  <c r="F144" i="2"/>
  <c r="G209" i="3" l="1"/>
  <c r="B210" i="3" s="1"/>
  <c r="B145" i="2"/>
  <c r="D145" i="2" s="1"/>
  <c r="H210" i="3" l="1"/>
  <c r="C210" i="3"/>
  <c r="D210" i="3"/>
  <c r="I210" i="3" s="1"/>
  <c r="F210" i="3"/>
  <c r="E145" i="2"/>
  <c r="E210" i="3" l="1"/>
  <c r="F145" i="2"/>
  <c r="Z210" i="3" l="1"/>
  <c r="G210" i="3"/>
  <c r="B211" i="3" s="1"/>
  <c r="B146" i="2"/>
  <c r="D146" i="2" s="1"/>
  <c r="H211" i="3" l="1"/>
  <c r="C211" i="3"/>
  <c r="F211" i="3"/>
  <c r="D211" i="3"/>
  <c r="I211" i="3" s="1"/>
  <c r="E146" i="2"/>
  <c r="E211" i="3" l="1"/>
  <c r="F146" i="2"/>
  <c r="Z211" i="3" l="1"/>
  <c r="G211" i="3"/>
  <c r="B212" i="3" s="1"/>
  <c r="B147" i="2"/>
  <c r="D147" i="2" s="1"/>
  <c r="H212" i="3" l="1"/>
  <c r="C212" i="3"/>
  <c r="D212" i="3"/>
  <c r="I212" i="3" s="1"/>
  <c r="F212" i="3"/>
  <c r="E147" i="2"/>
  <c r="E212" i="3" l="1"/>
  <c r="F147" i="2"/>
  <c r="Z212" i="3" l="1"/>
  <c r="G212" i="3"/>
  <c r="B213" i="3" s="1"/>
  <c r="B148" i="2"/>
  <c r="D148" i="2" s="1"/>
  <c r="H213" i="3" l="1"/>
  <c r="F213" i="3"/>
  <c r="C213" i="3"/>
  <c r="E213" i="3" s="1"/>
  <c r="Z213" i="3" s="1"/>
  <c r="D213" i="3"/>
  <c r="I213" i="3" s="1"/>
  <c r="E148" i="2"/>
  <c r="G213" i="3" l="1"/>
  <c r="B214" i="3" s="1"/>
  <c r="F148" i="2"/>
  <c r="H214" i="3" l="1"/>
  <c r="C214" i="3"/>
  <c r="D214" i="3"/>
  <c r="I214" i="3" s="1"/>
  <c r="F214" i="3"/>
  <c r="B149" i="2"/>
  <c r="D149" i="2" s="1"/>
  <c r="E214" i="3" l="1"/>
  <c r="E149" i="2"/>
  <c r="Z214" i="3" l="1"/>
  <c r="G214" i="3"/>
  <c r="B215" i="3" s="1"/>
  <c r="F149" i="2"/>
  <c r="H215" i="3" l="1"/>
  <c r="C215" i="3"/>
  <c r="D215" i="3"/>
  <c r="I215" i="3" s="1"/>
  <c r="F215" i="3"/>
  <c r="B150" i="2"/>
  <c r="D150" i="2" s="1"/>
  <c r="E215" i="3" l="1"/>
  <c r="Z215" i="3" s="1"/>
  <c r="E150" i="2"/>
  <c r="G215" i="3" l="1"/>
  <c r="B216" i="3" s="1"/>
  <c r="F150" i="2"/>
  <c r="H216" i="3" l="1"/>
  <c r="C216" i="3"/>
  <c r="D216" i="3"/>
  <c r="I216" i="3" s="1"/>
  <c r="F216" i="3"/>
  <c r="B151" i="2"/>
  <c r="D151" i="2" s="1"/>
  <c r="E216" i="3" l="1"/>
  <c r="E151" i="2"/>
  <c r="Z216" i="3" l="1"/>
  <c r="G216" i="3"/>
  <c r="B217" i="3" s="1"/>
  <c r="F151" i="2"/>
  <c r="H217" i="3" l="1"/>
  <c r="C217" i="3"/>
  <c r="F217" i="3"/>
  <c r="D217" i="3"/>
  <c r="I217" i="3" s="1"/>
  <c r="B152" i="2"/>
  <c r="D152" i="2" s="1"/>
  <c r="E217" i="3" l="1"/>
  <c r="E152" i="2"/>
  <c r="Z217" i="3" l="1"/>
  <c r="G217" i="3"/>
  <c r="B218" i="3" s="1"/>
  <c r="F152" i="2"/>
  <c r="H218" i="3" l="1"/>
  <c r="C218" i="3"/>
  <c r="D218" i="3"/>
  <c r="I218" i="3" s="1"/>
  <c r="F218" i="3"/>
  <c r="B153" i="2"/>
  <c r="D153" i="2" s="1"/>
  <c r="E218" i="3" l="1"/>
  <c r="E153" i="2"/>
  <c r="Z218" i="3" l="1"/>
  <c r="G218" i="3"/>
  <c r="B219" i="3" s="1"/>
  <c r="F153" i="2"/>
  <c r="H219" i="3" l="1"/>
  <c r="F219" i="3"/>
  <c r="C219" i="3"/>
  <c r="D219" i="3"/>
  <c r="I219" i="3" s="1"/>
  <c r="B154" i="2"/>
  <c r="D154" i="2" s="1"/>
  <c r="E219" i="3" l="1"/>
  <c r="E154" i="2"/>
  <c r="Z219" i="3" l="1"/>
  <c r="G219" i="3"/>
  <c r="B220" i="3" s="1"/>
  <c r="F154" i="2"/>
  <c r="H220" i="3" l="1"/>
  <c r="D220" i="3"/>
  <c r="I220" i="3" s="1"/>
  <c r="F220" i="3"/>
  <c r="C220" i="3"/>
  <c r="E220" i="3" s="1"/>
  <c r="Z220" i="3" s="1"/>
  <c r="B155" i="2"/>
  <c r="D155" i="2" s="1"/>
  <c r="G220" i="3" l="1"/>
  <c r="B221" i="3" s="1"/>
  <c r="E155" i="2"/>
  <c r="H221" i="3" l="1"/>
  <c r="D221" i="3"/>
  <c r="I221" i="3" s="1"/>
  <c r="F221" i="3"/>
  <c r="C221" i="3"/>
  <c r="E221" i="3" s="1"/>
  <c r="Z221" i="3" s="1"/>
  <c r="F155" i="2"/>
  <c r="G221" i="3" l="1"/>
  <c r="B222" i="3" s="1"/>
  <c r="B156" i="2"/>
  <c r="D156" i="2" s="1"/>
  <c r="H222" i="3" l="1"/>
  <c r="C222" i="3"/>
  <c r="D222" i="3"/>
  <c r="I222" i="3" s="1"/>
  <c r="F222" i="3"/>
  <c r="E156" i="2"/>
  <c r="E222" i="3" l="1"/>
  <c r="F156" i="2"/>
  <c r="Z222" i="3" l="1"/>
  <c r="G222" i="3"/>
  <c r="B223" i="3" s="1"/>
  <c r="B157" i="2"/>
  <c r="D157" i="2" s="1"/>
  <c r="H223" i="3" l="1"/>
  <c r="F223" i="3"/>
  <c r="D223" i="3"/>
  <c r="I223" i="3" s="1"/>
  <c r="C223" i="3"/>
  <c r="E223" i="3" s="1"/>
  <c r="Z223" i="3" s="1"/>
  <c r="E157" i="2"/>
  <c r="B12" i="1"/>
  <c r="G223" i="3" l="1"/>
  <c r="B224" i="3" s="1"/>
  <c r="F157" i="2"/>
  <c r="A12" i="1"/>
  <c r="B1" i="1"/>
  <c r="H224" i="3" l="1"/>
  <c r="F224" i="3"/>
  <c r="C224" i="3"/>
  <c r="D224" i="3"/>
  <c r="I224" i="3" s="1"/>
  <c r="B158" i="2"/>
  <c r="D158" i="2" s="1"/>
  <c r="A13" i="1"/>
  <c r="C13" i="1" s="1"/>
  <c r="D12" i="1"/>
  <c r="G12" i="1" s="1"/>
  <c r="C12" i="1"/>
  <c r="E224" i="3" l="1"/>
  <c r="A14" i="1"/>
  <c r="E12" i="1"/>
  <c r="Q12" i="1" s="1"/>
  <c r="Z224" i="3" l="1"/>
  <c r="G224" i="3"/>
  <c r="B225" i="3" s="1"/>
  <c r="E158" i="2"/>
  <c r="C14" i="1"/>
  <c r="A15" i="1"/>
  <c r="A16" i="1" s="1"/>
  <c r="F12" i="1"/>
  <c r="B13" i="1" s="1"/>
  <c r="H225" i="3" l="1"/>
  <c r="C225" i="3"/>
  <c r="D225" i="3"/>
  <c r="I225" i="3" s="1"/>
  <c r="F225" i="3"/>
  <c r="F158" i="2"/>
  <c r="C15" i="1"/>
  <c r="D13" i="1"/>
  <c r="E13" i="1" s="1"/>
  <c r="A17" i="1"/>
  <c r="C16" i="1"/>
  <c r="E225" i="3" l="1"/>
  <c r="Z225" i="3" s="1"/>
  <c r="B159" i="2"/>
  <c r="D159" i="2" s="1"/>
  <c r="Q13" i="1"/>
  <c r="F13" i="1"/>
  <c r="B14" i="1" s="1"/>
  <c r="D14" i="1" s="1"/>
  <c r="G13" i="1"/>
  <c r="A18" i="1"/>
  <c r="C17" i="1"/>
  <c r="G225" i="3" l="1"/>
  <c r="B226" i="3" s="1"/>
  <c r="G14" i="1"/>
  <c r="E14" i="1"/>
  <c r="A19" i="1"/>
  <c r="C18" i="1"/>
  <c r="H226" i="3" l="1"/>
  <c r="F226" i="3"/>
  <c r="C226" i="3"/>
  <c r="D226" i="3"/>
  <c r="I226" i="3" s="1"/>
  <c r="E159" i="2"/>
  <c r="A20" i="1"/>
  <c r="C19" i="1"/>
  <c r="Q14" i="1"/>
  <c r="F14" i="1"/>
  <c r="B15" i="1" s="1"/>
  <c r="D15" i="1" s="1"/>
  <c r="E226" i="3" l="1"/>
  <c r="Z226" i="3" s="1"/>
  <c r="F159" i="2"/>
  <c r="A21" i="1"/>
  <c r="C20" i="1"/>
  <c r="G226" i="3" l="1"/>
  <c r="B227" i="3" s="1"/>
  <c r="B160" i="2"/>
  <c r="D160" i="2" s="1"/>
  <c r="E15" i="1"/>
  <c r="G15" i="1"/>
  <c r="A22" i="1"/>
  <c r="C21" i="1"/>
  <c r="H227" i="3" l="1"/>
  <c r="D227" i="3"/>
  <c r="I227" i="3" s="1"/>
  <c r="F227" i="3"/>
  <c r="C227" i="3"/>
  <c r="E227" i="3" s="1"/>
  <c r="Z227" i="3" s="1"/>
  <c r="A23" i="1"/>
  <c r="C22" i="1"/>
  <c r="Q15" i="1"/>
  <c r="F15" i="1"/>
  <c r="B16" i="1" s="1"/>
  <c r="D16" i="1" s="1"/>
  <c r="G227" i="3" l="1"/>
  <c r="B228" i="3" s="1"/>
  <c r="E160" i="2"/>
  <c r="A24" i="1"/>
  <c r="C23" i="1"/>
  <c r="H228" i="3" l="1"/>
  <c r="D228" i="3"/>
  <c r="I228" i="3" s="1"/>
  <c r="F228" i="3"/>
  <c r="C228" i="3"/>
  <c r="E228" i="3" s="1"/>
  <c r="Z228" i="3" s="1"/>
  <c r="F160" i="2"/>
  <c r="A25" i="1"/>
  <c r="C24" i="1"/>
  <c r="E16" i="1"/>
  <c r="G16" i="1"/>
  <c r="G228" i="3" l="1"/>
  <c r="B229" i="3" s="1"/>
  <c r="B161" i="2"/>
  <c r="D161" i="2" s="1"/>
  <c r="Q16" i="1"/>
  <c r="F16" i="1"/>
  <c r="B17" i="1" s="1"/>
  <c r="D17" i="1" s="1"/>
  <c r="A26" i="1"/>
  <c r="C25" i="1"/>
  <c r="H229" i="3" l="1"/>
  <c r="D229" i="3"/>
  <c r="I229" i="3" s="1"/>
  <c r="F229" i="3"/>
  <c r="C229" i="3"/>
  <c r="E229" i="3" s="1"/>
  <c r="Z229" i="3" s="1"/>
  <c r="A27" i="1"/>
  <c r="C26" i="1"/>
  <c r="G229" i="3" l="1"/>
  <c r="B230" i="3" s="1"/>
  <c r="E161" i="2"/>
  <c r="A28" i="1"/>
  <c r="C27" i="1"/>
  <c r="E17" i="1"/>
  <c r="G17" i="1"/>
  <c r="H230" i="3" l="1"/>
  <c r="C230" i="3"/>
  <c r="D230" i="3"/>
  <c r="I230" i="3" s="1"/>
  <c r="F230" i="3"/>
  <c r="F161" i="2"/>
  <c r="A29" i="1"/>
  <c r="C28" i="1"/>
  <c r="Q17" i="1"/>
  <c r="F17" i="1"/>
  <c r="B18" i="1" s="1"/>
  <c r="D18" i="1" s="1"/>
  <c r="E230" i="3" l="1"/>
  <c r="B162" i="2"/>
  <c r="D162" i="2" s="1"/>
  <c r="A30" i="1"/>
  <c r="C29" i="1"/>
  <c r="Z230" i="3" l="1"/>
  <c r="G230" i="3"/>
  <c r="B231" i="3" s="1"/>
  <c r="E18" i="1"/>
  <c r="G18" i="1"/>
  <c r="A31" i="1"/>
  <c r="C30" i="1"/>
  <c r="F231" i="3" l="1"/>
  <c r="D231" i="3"/>
  <c r="I231" i="3" s="1"/>
  <c r="C231" i="3"/>
  <c r="H231" i="3"/>
  <c r="E162" i="2"/>
  <c r="A32" i="1"/>
  <c r="C31" i="1"/>
  <c r="Q18" i="1"/>
  <c r="F18" i="1"/>
  <c r="B19" i="1" s="1"/>
  <c r="D19" i="1" s="1"/>
  <c r="E231" i="3" l="1"/>
  <c r="Z231" i="3" s="1"/>
  <c r="G231" i="3"/>
  <c r="B232" i="3" s="1"/>
  <c r="F162" i="2"/>
  <c r="A33" i="1"/>
  <c r="C32" i="1"/>
  <c r="H232" i="3" l="1"/>
  <c r="D232" i="3"/>
  <c r="I232" i="3" s="1"/>
  <c r="F232" i="3"/>
  <c r="C232" i="3"/>
  <c r="E232" i="3" s="1"/>
  <c r="Z232" i="3" s="1"/>
  <c r="B163" i="2"/>
  <c r="D163" i="2" s="1"/>
  <c r="A34" i="1"/>
  <c r="C33" i="1"/>
  <c r="E19" i="1"/>
  <c r="G19" i="1"/>
  <c r="G232" i="3" l="1"/>
  <c r="B233" i="3" s="1"/>
  <c r="Q19" i="1"/>
  <c r="F19" i="1"/>
  <c r="B20" i="1" s="1"/>
  <c r="D20" i="1" s="1"/>
  <c r="A35" i="1"/>
  <c r="C34" i="1"/>
  <c r="H233" i="3" l="1"/>
  <c r="D233" i="3"/>
  <c r="I233" i="3" s="1"/>
  <c r="C233" i="3"/>
  <c r="E233" i="3" s="1"/>
  <c r="Z233" i="3" s="1"/>
  <c r="F233" i="3"/>
  <c r="E163" i="2"/>
  <c r="A36" i="1"/>
  <c r="C35" i="1"/>
  <c r="G233" i="3" l="1"/>
  <c r="B234" i="3" s="1"/>
  <c r="F163" i="2"/>
  <c r="A37" i="1"/>
  <c r="C36" i="1"/>
  <c r="E20" i="1"/>
  <c r="G20" i="1"/>
  <c r="H234" i="3" l="1"/>
  <c r="C234" i="3"/>
  <c r="D234" i="3"/>
  <c r="I234" i="3" s="1"/>
  <c r="F234" i="3"/>
  <c r="B164" i="2"/>
  <c r="D164" i="2" s="1"/>
  <c r="Q20" i="1"/>
  <c r="F20" i="1"/>
  <c r="B21" i="1" s="1"/>
  <c r="D21" i="1" s="1"/>
  <c r="A38" i="1"/>
  <c r="C37" i="1"/>
  <c r="E234" i="3" l="1"/>
  <c r="A39" i="1"/>
  <c r="C38" i="1"/>
  <c r="Z234" i="3" l="1"/>
  <c r="G234" i="3"/>
  <c r="B235" i="3" s="1"/>
  <c r="E164" i="2"/>
  <c r="E21" i="1"/>
  <c r="G21" i="1"/>
  <c r="A40" i="1"/>
  <c r="C39" i="1"/>
  <c r="H235" i="3" l="1"/>
  <c r="F235" i="3"/>
  <c r="D235" i="3"/>
  <c r="I235" i="3" s="1"/>
  <c r="C235" i="3"/>
  <c r="E235" i="3" s="1"/>
  <c r="Z235" i="3" s="1"/>
  <c r="F164" i="2"/>
  <c r="A41" i="1"/>
  <c r="C40" i="1"/>
  <c r="Q21" i="1"/>
  <c r="F21" i="1"/>
  <c r="B22" i="1" s="1"/>
  <c r="D22" i="1" s="1"/>
  <c r="G235" i="3" l="1"/>
  <c r="B236" i="3" s="1"/>
  <c r="B165" i="2"/>
  <c r="D165" i="2" s="1"/>
  <c r="A42" i="1"/>
  <c r="C41" i="1"/>
  <c r="H236" i="3" l="1"/>
  <c r="D236" i="3"/>
  <c r="I236" i="3" s="1"/>
  <c r="F236" i="3"/>
  <c r="C236" i="3"/>
  <c r="E236" i="3" s="1"/>
  <c r="Z236" i="3" s="1"/>
  <c r="A43" i="1"/>
  <c r="C42" i="1"/>
  <c r="E22" i="1"/>
  <c r="G22" i="1"/>
  <c r="G236" i="3" l="1"/>
  <c r="B237" i="3" s="1"/>
  <c r="E165" i="2"/>
  <c r="Q22" i="1"/>
  <c r="F22" i="1"/>
  <c r="B23" i="1" s="1"/>
  <c r="D23" i="1" s="1"/>
  <c r="A44" i="1"/>
  <c r="C43" i="1"/>
  <c r="H237" i="3" l="1"/>
  <c r="C237" i="3"/>
  <c r="F237" i="3"/>
  <c r="D237" i="3"/>
  <c r="I237" i="3" s="1"/>
  <c r="F165" i="2"/>
  <c r="A45" i="1"/>
  <c r="C44" i="1"/>
  <c r="E237" i="3" l="1"/>
  <c r="Z237" i="3" s="1"/>
  <c r="B166" i="2"/>
  <c r="D166" i="2" s="1"/>
  <c r="E23" i="1"/>
  <c r="G23" i="1"/>
  <c r="A46" i="1"/>
  <c r="C45" i="1"/>
  <c r="G237" i="3" l="1"/>
  <c r="B238" i="3" s="1"/>
  <c r="Q23" i="1"/>
  <c r="F23" i="1"/>
  <c r="B24" i="1" s="1"/>
  <c r="D24" i="1" s="1"/>
  <c r="A47" i="1"/>
  <c r="C46" i="1"/>
  <c r="H238" i="3" l="1"/>
  <c r="C238" i="3"/>
  <c r="D238" i="3"/>
  <c r="I238" i="3" s="1"/>
  <c r="F238" i="3"/>
  <c r="E166" i="2"/>
  <c r="A48" i="1"/>
  <c r="C47" i="1"/>
  <c r="E238" i="3" l="1"/>
  <c r="F166" i="2"/>
  <c r="E24" i="1"/>
  <c r="G24" i="1"/>
  <c r="A49" i="1"/>
  <c r="C48" i="1"/>
  <c r="Z238" i="3" l="1"/>
  <c r="G238" i="3"/>
  <c r="B239" i="3" s="1"/>
  <c r="B167" i="2"/>
  <c r="D167" i="2" s="1"/>
  <c r="Q24" i="1"/>
  <c r="F24" i="1"/>
  <c r="B25" i="1" s="1"/>
  <c r="D25" i="1" s="1"/>
  <c r="A50" i="1"/>
  <c r="C49" i="1"/>
  <c r="H239" i="3" l="1"/>
  <c r="D239" i="3"/>
  <c r="I239" i="3" s="1"/>
  <c r="C239" i="3"/>
  <c r="E239" i="3" s="1"/>
  <c r="Z239" i="3" s="1"/>
  <c r="F239" i="3"/>
  <c r="A51" i="1"/>
  <c r="C50" i="1"/>
  <c r="G239" i="3" l="1"/>
  <c r="B240" i="3" s="1"/>
  <c r="E167" i="2"/>
  <c r="E25" i="1"/>
  <c r="G25" i="1"/>
  <c r="A52" i="1"/>
  <c r="C51" i="1"/>
  <c r="H240" i="3" l="1"/>
  <c r="F240" i="3"/>
  <c r="C240" i="3"/>
  <c r="D240" i="3"/>
  <c r="I240" i="3" s="1"/>
  <c r="F167" i="2"/>
  <c r="A53" i="1"/>
  <c r="C52" i="1"/>
  <c r="Q25" i="1"/>
  <c r="F25" i="1"/>
  <c r="B26" i="1" s="1"/>
  <c r="D26" i="1" s="1"/>
  <c r="E240" i="3" l="1"/>
  <c r="B168" i="2"/>
  <c r="D168" i="2" s="1"/>
  <c r="A54" i="1"/>
  <c r="C53" i="1"/>
  <c r="Z240" i="3" l="1"/>
  <c r="G240" i="3"/>
  <c r="B241" i="3" s="1"/>
  <c r="A55" i="1"/>
  <c r="C54" i="1"/>
  <c r="E26" i="1"/>
  <c r="G26" i="1"/>
  <c r="H241" i="3" l="1"/>
  <c r="D241" i="3"/>
  <c r="I241" i="3" s="1"/>
  <c r="F241" i="3"/>
  <c r="C241" i="3"/>
  <c r="E241" i="3" s="1"/>
  <c r="Z241" i="3" s="1"/>
  <c r="E168" i="2"/>
  <c r="Q26" i="1"/>
  <c r="F26" i="1"/>
  <c r="B27" i="1" s="1"/>
  <c r="D27" i="1" s="1"/>
  <c r="A56" i="1"/>
  <c r="C55" i="1"/>
  <c r="G241" i="3" l="1"/>
  <c r="B242" i="3" s="1"/>
  <c r="F168" i="2"/>
  <c r="A57" i="1"/>
  <c r="C56" i="1"/>
  <c r="H242" i="3" l="1"/>
  <c r="D242" i="3"/>
  <c r="I242" i="3" s="1"/>
  <c r="F242" i="3"/>
  <c r="C242" i="3"/>
  <c r="E242" i="3" s="1"/>
  <c r="Z242" i="3" s="1"/>
  <c r="B169" i="2"/>
  <c r="D169" i="2" s="1"/>
  <c r="A58" i="1"/>
  <c r="C57" i="1"/>
  <c r="E27" i="1"/>
  <c r="G27" i="1"/>
  <c r="G242" i="3" l="1"/>
  <c r="B243" i="3" s="1"/>
  <c r="A59" i="1"/>
  <c r="C58" i="1"/>
  <c r="Q27" i="1"/>
  <c r="F27" i="1"/>
  <c r="B28" i="1" s="1"/>
  <c r="D28" i="1" s="1"/>
  <c r="H243" i="3" l="1"/>
  <c r="D243" i="3"/>
  <c r="I243" i="3" s="1"/>
  <c r="C243" i="3"/>
  <c r="E243" i="3" s="1"/>
  <c r="Z243" i="3" s="1"/>
  <c r="F243" i="3"/>
  <c r="E169" i="2"/>
  <c r="A60" i="1"/>
  <c r="C59" i="1"/>
  <c r="G243" i="3" l="1"/>
  <c r="B244" i="3" s="1"/>
  <c r="F169" i="2"/>
  <c r="A61" i="1"/>
  <c r="C60" i="1"/>
  <c r="E28" i="1"/>
  <c r="G28" i="1"/>
  <c r="H244" i="3" l="1"/>
  <c r="C244" i="3"/>
  <c r="F244" i="3"/>
  <c r="D244" i="3"/>
  <c r="I244" i="3" s="1"/>
  <c r="B170" i="2"/>
  <c r="D170" i="2" s="1"/>
  <c r="Q28" i="1"/>
  <c r="F28" i="1"/>
  <c r="B29" i="1" s="1"/>
  <c r="D29" i="1" s="1"/>
  <c r="A62" i="1"/>
  <c r="C61" i="1"/>
  <c r="E244" i="3" l="1"/>
  <c r="A63" i="1"/>
  <c r="C62" i="1"/>
  <c r="Z244" i="3" l="1"/>
  <c r="G244" i="3"/>
  <c r="B245" i="3" s="1"/>
  <c r="E170" i="2"/>
  <c r="E29" i="1"/>
  <c r="G29" i="1"/>
  <c r="A64" i="1"/>
  <c r="C63" i="1"/>
  <c r="H245" i="3" l="1"/>
  <c r="F245" i="3"/>
  <c r="C245" i="3"/>
  <c r="D245" i="3"/>
  <c r="I245" i="3" s="1"/>
  <c r="F170" i="2"/>
  <c r="A65" i="1"/>
  <c r="C64" i="1"/>
  <c r="Q29" i="1"/>
  <c r="F29" i="1"/>
  <c r="B30" i="1" s="1"/>
  <c r="D30" i="1" s="1"/>
  <c r="E245" i="3" l="1"/>
  <c r="Z245" i="3" s="1"/>
  <c r="G245" i="3"/>
  <c r="B246" i="3" s="1"/>
  <c r="B171" i="2"/>
  <c r="D171" i="2" s="1"/>
  <c r="A66" i="1"/>
  <c r="C65" i="1"/>
  <c r="H246" i="3" l="1"/>
  <c r="C246" i="3"/>
  <c r="F246" i="3"/>
  <c r="D246" i="3"/>
  <c r="I246" i="3" s="1"/>
  <c r="A67" i="1"/>
  <c r="C66" i="1"/>
  <c r="E30" i="1"/>
  <c r="G30" i="1"/>
  <c r="E246" i="3" l="1"/>
  <c r="Z246" i="3" s="1"/>
  <c r="E171" i="2"/>
  <c r="A68" i="1"/>
  <c r="C67" i="1"/>
  <c r="Q30" i="1"/>
  <c r="F30" i="1"/>
  <c r="B31" i="1" s="1"/>
  <c r="D31" i="1" s="1"/>
  <c r="G246" i="3" l="1"/>
  <c r="B247" i="3" s="1"/>
  <c r="F171" i="2"/>
  <c r="A69" i="1"/>
  <c r="C68" i="1"/>
  <c r="H247" i="3" l="1"/>
  <c r="D247" i="3"/>
  <c r="I247" i="3" s="1"/>
  <c r="C247" i="3"/>
  <c r="E247" i="3" s="1"/>
  <c r="Z247" i="3" s="1"/>
  <c r="F247" i="3"/>
  <c r="G247" i="3" s="1"/>
  <c r="B248" i="3" s="1"/>
  <c r="B172" i="2"/>
  <c r="D172" i="2" s="1"/>
  <c r="E31" i="1"/>
  <c r="G31" i="1"/>
  <c r="A70" i="1"/>
  <c r="C69" i="1"/>
  <c r="H248" i="3" l="1"/>
  <c r="D248" i="3"/>
  <c r="I248" i="3" s="1"/>
  <c r="F248" i="3"/>
  <c r="C248" i="3"/>
  <c r="E248" i="3" s="1"/>
  <c r="Z248" i="3" s="1"/>
  <c r="A71" i="1"/>
  <c r="C70" i="1"/>
  <c r="Q31" i="1"/>
  <c r="F31" i="1"/>
  <c r="B32" i="1" s="1"/>
  <c r="D32" i="1" s="1"/>
  <c r="G248" i="3" l="1"/>
  <c r="B249" i="3" s="1"/>
  <c r="E172" i="2"/>
  <c r="A72" i="1"/>
  <c r="C71" i="1"/>
  <c r="H249" i="3" l="1"/>
  <c r="F249" i="3"/>
  <c r="D249" i="3"/>
  <c r="I249" i="3" s="1"/>
  <c r="C249" i="3"/>
  <c r="E249" i="3" s="1"/>
  <c r="Z249" i="3" s="1"/>
  <c r="F172" i="2"/>
  <c r="A73" i="1"/>
  <c r="C72" i="1"/>
  <c r="E32" i="1"/>
  <c r="G32" i="1"/>
  <c r="G249" i="3" l="1"/>
  <c r="B250" i="3" s="1"/>
  <c r="B173" i="2"/>
  <c r="D173" i="2" s="1"/>
  <c r="A74" i="1"/>
  <c r="C73" i="1"/>
  <c r="Q32" i="1"/>
  <c r="F32" i="1"/>
  <c r="B33" i="1" s="1"/>
  <c r="D33" i="1" s="1"/>
  <c r="H250" i="3" l="1"/>
  <c r="F250" i="3"/>
  <c r="D250" i="3"/>
  <c r="I250" i="3" s="1"/>
  <c r="C250" i="3"/>
  <c r="E250" i="3" s="1"/>
  <c r="Z250" i="3" s="1"/>
  <c r="A75" i="1"/>
  <c r="C74" i="1"/>
  <c r="G250" i="3" l="1"/>
  <c r="B251" i="3" s="1"/>
  <c r="E173" i="2"/>
  <c r="A76" i="1"/>
  <c r="C75" i="1"/>
  <c r="E33" i="1"/>
  <c r="G33" i="1"/>
  <c r="H251" i="3" l="1"/>
  <c r="C251" i="3"/>
  <c r="F251" i="3"/>
  <c r="D251" i="3"/>
  <c r="I251" i="3" s="1"/>
  <c r="F173" i="2"/>
  <c r="Q33" i="1"/>
  <c r="F33" i="1"/>
  <c r="B34" i="1" s="1"/>
  <c r="D34" i="1" s="1"/>
  <c r="A77" i="1"/>
  <c r="C76" i="1"/>
  <c r="E251" i="3" l="1"/>
  <c r="B174" i="2"/>
  <c r="D174" i="2" s="1"/>
  <c r="A78" i="1"/>
  <c r="C77" i="1"/>
  <c r="Z251" i="3" l="1"/>
  <c r="G251" i="3"/>
  <c r="B252" i="3" s="1"/>
  <c r="A79" i="1"/>
  <c r="C78" i="1"/>
  <c r="E34" i="1"/>
  <c r="G34" i="1"/>
  <c r="H252" i="3" l="1"/>
  <c r="C252" i="3"/>
  <c r="D252" i="3"/>
  <c r="I252" i="3" s="1"/>
  <c r="F252" i="3"/>
  <c r="E174" i="2"/>
  <c r="Q34" i="1"/>
  <c r="F34" i="1"/>
  <c r="B35" i="1" s="1"/>
  <c r="D35" i="1" s="1"/>
  <c r="A80" i="1"/>
  <c r="C79" i="1"/>
  <c r="E252" i="3" l="1"/>
  <c r="F174" i="2"/>
  <c r="A81" i="1"/>
  <c r="C80" i="1"/>
  <c r="Z252" i="3" l="1"/>
  <c r="G252" i="3"/>
  <c r="B253" i="3" s="1"/>
  <c r="B175" i="2"/>
  <c r="D175" i="2" s="1"/>
  <c r="E35" i="1"/>
  <c r="G35" i="1"/>
  <c r="A82" i="1"/>
  <c r="C81" i="1"/>
  <c r="H253" i="3" l="1"/>
  <c r="F253" i="3"/>
  <c r="C253" i="3"/>
  <c r="E253" i="3" s="1"/>
  <c r="Z253" i="3" s="1"/>
  <c r="D253" i="3"/>
  <c r="I253" i="3" s="1"/>
  <c r="A83" i="1"/>
  <c r="C82" i="1"/>
  <c r="Q35" i="1"/>
  <c r="F35" i="1"/>
  <c r="B36" i="1" s="1"/>
  <c r="D36" i="1" s="1"/>
  <c r="G253" i="3" l="1"/>
  <c r="B254" i="3" s="1"/>
  <c r="E175" i="2"/>
  <c r="A84" i="1"/>
  <c r="C83" i="1"/>
  <c r="H254" i="3" l="1"/>
  <c r="C254" i="3"/>
  <c r="D254" i="3"/>
  <c r="I254" i="3" s="1"/>
  <c r="F254" i="3"/>
  <c r="F175" i="2"/>
  <c r="E36" i="1"/>
  <c r="G36" i="1"/>
  <c r="A85" i="1"/>
  <c r="C84" i="1"/>
  <c r="E254" i="3" l="1"/>
  <c r="B176" i="2"/>
  <c r="D176" i="2" s="1"/>
  <c r="A86" i="1"/>
  <c r="C85" i="1"/>
  <c r="Q36" i="1"/>
  <c r="F36" i="1"/>
  <c r="B37" i="1" s="1"/>
  <c r="D37" i="1" s="1"/>
  <c r="Z254" i="3" l="1"/>
  <c r="G254" i="3"/>
  <c r="B255" i="3" s="1"/>
  <c r="A87" i="1"/>
  <c r="C86" i="1"/>
  <c r="H255" i="3" l="1"/>
  <c r="C255" i="3"/>
  <c r="F255" i="3"/>
  <c r="D255" i="3"/>
  <c r="I255" i="3" s="1"/>
  <c r="E176" i="2"/>
  <c r="A88" i="1"/>
  <c r="C87" i="1"/>
  <c r="E37" i="1"/>
  <c r="G37" i="1"/>
  <c r="E255" i="3" l="1"/>
  <c r="Z255" i="3" s="1"/>
  <c r="G255" i="3"/>
  <c r="B256" i="3" s="1"/>
  <c r="F176" i="2"/>
  <c r="Q37" i="1"/>
  <c r="F37" i="1"/>
  <c r="B38" i="1" s="1"/>
  <c r="D38" i="1" s="1"/>
  <c r="A89" i="1"/>
  <c r="C88" i="1"/>
  <c r="H256" i="3" l="1"/>
  <c r="D256" i="3"/>
  <c r="I256" i="3" s="1"/>
  <c r="C256" i="3"/>
  <c r="E256" i="3" s="1"/>
  <c r="Z256" i="3" s="1"/>
  <c r="F256" i="3"/>
  <c r="G256" i="3" s="1"/>
  <c r="B257" i="3" s="1"/>
  <c r="B177" i="2"/>
  <c r="D177" i="2" s="1"/>
  <c r="A90" i="1"/>
  <c r="C89" i="1"/>
  <c r="H257" i="3" l="1"/>
  <c r="F257" i="3"/>
  <c r="D257" i="3"/>
  <c r="I257" i="3" s="1"/>
  <c r="C257" i="3"/>
  <c r="E257" i="3" s="1"/>
  <c r="Z257" i="3" s="1"/>
  <c r="E38" i="1"/>
  <c r="G38" i="1"/>
  <c r="A91" i="1"/>
  <c r="C90" i="1"/>
  <c r="G257" i="3" l="1"/>
  <c r="B258" i="3" s="1"/>
  <c r="E177" i="2"/>
  <c r="A92" i="1"/>
  <c r="C91" i="1"/>
  <c r="Q38" i="1"/>
  <c r="F38" i="1"/>
  <c r="B39" i="1" s="1"/>
  <c r="D39" i="1" s="1"/>
  <c r="H258" i="3" l="1"/>
  <c r="C258" i="3"/>
  <c r="D258" i="3"/>
  <c r="I258" i="3" s="1"/>
  <c r="F258" i="3"/>
  <c r="F177" i="2"/>
  <c r="A93" i="1"/>
  <c r="C92" i="1"/>
  <c r="E258" i="3" l="1"/>
  <c r="B178" i="2"/>
  <c r="D178" i="2" s="1"/>
  <c r="A94" i="1"/>
  <c r="C93" i="1"/>
  <c r="E39" i="1"/>
  <c r="G39" i="1"/>
  <c r="Z258" i="3" l="1"/>
  <c r="G258" i="3"/>
  <c r="B259" i="3" s="1"/>
  <c r="Q39" i="1"/>
  <c r="F39" i="1"/>
  <c r="B40" i="1" s="1"/>
  <c r="D40" i="1" s="1"/>
  <c r="A95" i="1"/>
  <c r="C94" i="1"/>
  <c r="H259" i="3" l="1"/>
  <c r="D259" i="3"/>
  <c r="I259" i="3" s="1"/>
  <c r="C259" i="3"/>
  <c r="E259" i="3" s="1"/>
  <c r="Z259" i="3" s="1"/>
  <c r="F259" i="3"/>
  <c r="E178" i="2"/>
  <c r="A96" i="1"/>
  <c r="C95" i="1"/>
  <c r="G259" i="3" l="1"/>
  <c r="B260" i="3" s="1"/>
  <c r="F178" i="2"/>
  <c r="A97" i="1"/>
  <c r="C96" i="1"/>
  <c r="E40" i="1"/>
  <c r="G40" i="1"/>
  <c r="H260" i="3" l="1"/>
  <c r="C260" i="3"/>
  <c r="D260" i="3"/>
  <c r="I260" i="3" s="1"/>
  <c r="F260" i="3"/>
  <c r="B179" i="2"/>
  <c r="D179" i="2" s="1"/>
  <c r="Q40" i="1"/>
  <c r="F40" i="1"/>
  <c r="B41" i="1" s="1"/>
  <c r="D41" i="1" s="1"/>
  <c r="A98" i="1"/>
  <c r="C97" i="1"/>
  <c r="E260" i="3" l="1"/>
  <c r="A99" i="1"/>
  <c r="C98" i="1"/>
  <c r="Z260" i="3" l="1"/>
  <c r="G260" i="3"/>
  <c r="B261" i="3" s="1"/>
  <c r="E179" i="2"/>
  <c r="A100" i="1"/>
  <c r="C99" i="1"/>
  <c r="E41" i="1"/>
  <c r="G41" i="1"/>
  <c r="H261" i="3" l="1"/>
  <c r="C261" i="3"/>
  <c r="F261" i="3"/>
  <c r="D261" i="3"/>
  <c r="I261" i="3" s="1"/>
  <c r="F179" i="2"/>
  <c r="A101" i="1"/>
  <c r="C100" i="1"/>
  <c r="Q41" i="1"/>
  <c r="F41" i="1"/>
  <c r="B42" i="1" s="1"/>
  <c r="D42" i="1" s="1"/>
  <c r="E261" i="3" l="1"/>
  <c r="B180" i="2"/>
  <c r="D180" i="2" s="1"/>
  <c r="A102" i="1"/>
  <c r="C101" i="1"/>
  <c r="Z261" i="3" l="1"/>
  <c r="G261" i="3"/>
  <c r="B262" i="3" s="1"/>
  <c r="A103" i="1"/>
  <c r="C102" i="1"/>
  <c r="E42" i="1"/>
  <c r="G42" i="1"/>
  <c r="H262" i="3" l="1"/>
  <c r="F262" i="3"/>
  <c r="C262" i="3"/>
  <c r="D262" i="3"/>
  <c r="I262" i="3" s="1"/>
  <c r="E180" i="2"/>
  <c r="Q42" i="1"/>
  <c r="F42" i="1"/>
  <c r="B43" i="1" s="1"/>
  <c r="D43" i="1" s="1"/>
  <c r="A104" i="1"/>
  <c r="C103" i="1"/>
  <c r="E262" i="3" l="1"/>
  <c r="F180" i="2"/>
  <c r="A105" i="1"/>
  <c r="C104" i="1"/>
  <c r="Z262" i="3" l="1"/>
  <c r="G262" i="3"/>
  <c r="B263" i="3" s="1"/>
  <c r="B181" i="2"/>
  <c r="D181" i="2" s="1"/>
  <c r="A106" i="1"/>
  <c r="C105" i="1"/>
  <c r="E43" i="1"/>
  <c r="G43" i="1"/>
  <c r="H263" i="3" l="1"/>
  <c r="D263" i="3"/>
  <c r="I263" i="3" s="1"/>
  <c r="C263" i="3"/>
  <c r="E263" i="3" s="1"/>
  <c r="Z263" i="3" s="1"/>
  <c r="F263" i="3"/>
  <c r="Q43" i="1"/>
  <c r="F43" i="1"/>
  <c r="B44" i="1" s="1"/>
  <c r="D44" i="1" s="1"/>
  <c r="A107" i="1"/>
  <c r="C106" i="1"/>
  <c r="G263" i="3" l="1"/>
  <c r="B264" i="3" s="1"/>
  <c r="E181" i="2"/>
  <c r="A108" i="1"/>
  <c r="C107" i="1"/>
  <c r="H264" i="3" l="1"/>
  <c r="D264" i="3"/>
  <c r="I264" i="3" s="1"/>
  <c r="F264" i="3"/>
  <c r="C264" i="3"/>
  <c r="E264" i="3" s="1"/>
  <c r="Z264" i="3" s="1"/>
  <c r="F181" i="2"/>
  <c r="A109" i="1"/>
  <c r="C108" i="1"/>
  <c r="E44" i="1"/>
  <c r="G44" i="1"/>
  <c r="G264" i="3" l="1"/>
  <c r="B265" i="3" s="1"/>
  <c r="B182" i="2"/>
  <c r="D182" i="2" s="1"/>
  <c r="Q44" i="1"/>
  <c r="F44" i="1"/>
  <c r="B45" i="1" s="1"/>
  <c r="D45" i="1" s="1"/>
  <c r="A110" i="1"/>
  <c r="C109" i="1"/>
  <c r="D265" i="3" l="1"/>
  <c r="I265" i="3" s="1"/>
  <c r="H265" i="3"/>
  <c r="C265" i="3"/>
  <c r="E265" i="3" s="1"/>
  <c r="Z265" i="3" s="1"/>
  <c r="F265" i="3"/>
  <c r="G265" i="3" s="1"/>
  <c r="B266" i="3" s="1"/>
  <c r="A111" i="1"/>
  <c r="C110" i="1"/>
  <c r="H266" i="3" l="1"/>
  <c r="C266" i="3"/>
  <c r="D266" i="3"/>
  <c r="I266" i="3" s="1"/>
  <c r="F266" i="3"/>
  <c r="E182" i="2"/>
  <c r="E45" i="1"/>
  <c r="G45" i="1"/>
  <c r="A112" i="1"/>
  <c r="C111" i="1"/>
  <c r="E266" i="3" l="1"/>
  <c r="F182" i="2"/>
  <c r="A113" i="1"/>
  <c r="C112" i="1"/>
  <c r="Q45" i="1"/>
  <c r="F45" i="1"/>
  <c r="B46" i="1" s="1"/>
  <c r="D46" i="1" s="1"/>
  <c r="Z266" i="3" l="1"/>
  <c r="G266" i="3"/>
  <c r="B267" i="3" s="1"/>
  <c r="B183" i="2"/>
  <c r="D183" i="2" s="1"/>
  <c r="A114" i="1"/>
  <c r="C113" i="1"/>
  <c r="H267" i="3" l="1"/>
  <c r="F267" i="3"/>
  <c r="D267" i="3"/>
  <c r="I267" i="3" s="1"/>
  <c r="C267" i="3"/>
  <c r="E267" i="3" s="1"/>
  <c r="Z267" i="3" s="1"/>
  <c r="A115" i="1"/>
  <c r="C114" i="1"/>
  <c r="E46" i="1"/>
  <c r="G46" i="1"/>
  <c r="G267" i="3" l="1"/>
  <c r="B268" i="3" s="1"/>
  <c r="E183" i="2"/>
  <c r="A116" i="1"/>
  <c r="C115" i="1"/>
  <c r="Q46" i="1"/>
  <c r="F46" i="1"/>
  <c r="B47" i="1" s="1"/>
  <c r="D47" i="1" s="1"/>
  <c r="H268" i="3" l="1"/>
  <c r="F268" i="3"/>
  <c r="C268" i="3"/>
  <c r="D268" i="3"/>
  <c r="I268" i="3" s="1"/>
  <c r="F183" i="2"/>
  <c r="A117" i="1"/>
  <c r="C116" i="1"/>
  <c r="E268" i="3" l="1"/>
  <c r="Z268" i="3" s="1"/>
  <c r="G268" i="3"/>
  <c r="B269" i="3" s="1"/>
  <c r="B184" i="2"/>
  <c r="D184" i="2" s="1"/>
  <c r="E47" i="1"/>
  <c r="G47" i="1"/>
  <c r="A118" i="1"/>
  <c r="C117" i="1"/>
  <c r="H269" i="3" l="1"/>
  <c r="C269" i="3"/>
  <c r="D269" i="3"/>
  <c r="I269" i="3" s="1"/>
  <c r="F269" i="3"/>
  <c r="A119" i="1"/>
  <c r="C118" i="1"/>
  <c r="Q47" i="1"/>
  <c r="F47" i="1"/>
  <c r="B48" i="1" s="1"/>
  <c r="D48" i="1" s="1"/>
  <c r="E269" i="3" l="1"/>
  <c r="E184" i="2"/>
  <c r="A120" i="1"/>
  <c r="C119" i="1"/>
  <c r="Z269" i="3" l="1"/>
  <c r="G269" i="3"/>
  <c r="B270" i="3" s="1"/>
  <c r="F184" i="2"/>
  <c r="E48" i="1"/>
  <c r="G48" i="1"/>
  <c r="A121" i="1"/>
  <c r="C120" i="1"/>
  <c r="H270" i="3" l="1"/>
  <c r="C270" i="3"/>
  <c r="E270" i="3" s="1"/>
  <c r="Z270" i="3" s="1"/>
  <c r="D270" i="3"/>
  <c r="I270" i="3" s="1"/>
  <c r="F270" i="3"/>
  <c r="B185" i="2"/>
  <c r="D185" i="2" s="1"/>
  <c r="Q48" i="1"/>
  <c r="F48" i="1"/>
  <c r="B49" i="1" s="1"/>
  <c r="D49" i="1" s="1"/>
  <c r="A122" i="1"/>
  <c r="C121" i="1"/>
  <c r="G270" i="3" l="1"/>
  <c r="B271" i="3" s="1"/>
  <c r="A123" i="1"/>
  <c r="C122" i="1"/>
  <c r="H271" i="3" l="1"/>
  <c r="C271" i="3"/>
  <c r="D271" i="3"/>
  <c r="I271" i="3" s="1"/>
  <c r="F271" i="3"/>
  <c r="E185" i="2"/>
  <c r="A124" i="1"/>
  <c r="C123" i="1"/>
  <c r="E49" i="1"/>
  <c r="G49" i="1"/>
  <c r="E271" i="3" l="1"/>
  <c r="F185" i="2"/>
  <c r="A125" i="1"/>
  <c r="C124" i="1"/>
  <c r="Q49" i="1"/>
  <c r="F49" i="1"/>
  <c r="B50" i="1" s="1"/>
  <c r="D50" i="1" s="1"/>
  <c r="Z271" i="3" l="1"/>
  <c r="G271" i="3"/>
  <c r="B272" i="3" s="1"/>
  <c r="B186" i="2"/>
  <c r="D186" i="2" s="1"/>
  <c r="A126" i="1"/>
  <c r="C125" i="1"/>
  <c r="H272" i="3" l="1"/>
  <c r="F272" i="3"/>
  <c r="C272" i="3"/>
  <c r="D272" i="3"/>
  <c r="I272" i="3" s="1"/>
  <c r="E50" i="1"/>
  <c r="G50" i="1"/>
  <c r="A127" i="1"/>
  <c r="C126" i="1"/>
  <c r="E272" i="3" l="1"/>
  <c r="Z272" i="3" s="1"/>
  <c r="G272" i="3"/>
  <c r="B273" i="3" s="1"/>
  <c r="E186" i="2"/>
  <c r="Q50" i="1"/>
  <c r="F50" i="1"/>
  <c r="B51" i="1" s="1"/>
  <c r="D51" i="1" s="1"/>
  <c r="A128" i="1"/>
  <c r="C127" i="1"/>
  <c r="H273" i="3" l="1"/>
  <c r="F273" i="3"/>
  <c r="D273" i="3"/>
  <c r="I273" i="3" s="1"/>
  <c r="C273" i="3"/>
  <c r="E273" i="3" s="1"/>
  <c r="Z273" i="3" s="1"/>
  <c r="F186" i="2"/>
  <c r="A129" i="1"/>
  <c r="C128" i="1"/>
  <c r="G273" i="3" l="1"/>
  <c r="B274" i="3" s="1"/>
  <c r="B187" i="2"/>
  <c r="D187" i="2" s="1"/>
  <c r="E51" i="1"/>
  <c r="G51" i="1"/>
  <c r="A130" i="1"/>
  <c r="C129" i="1"/>
  <c r="H274" i="3" l="1"/>
  <c r="D274" i="3"/>
  <c r="I274" i="3" s="1"/>
  <c r="F274" i="3"/>
  <c r="C274" i="3"/>
  <c r="E274" i="3" s="1"/>
  <c r="Z274" i="3" s="1"/>
  <c r="A131" i="1"/>
  <c r="C130" i="1"/>
  <c r="Q51" i="1"/>
  <c r="F51" i="1"/>
  <c r="B52" i="1" s="1"/>
  <c r="D52" i="1" s="1"/>
  <c r="G274" i="3" l="1"/>
  <c r="B275" i="3" s="1"/>
  <c r="E187" i="2"/>
  <c r="A132" i="1"/>
  <c r="C131" i="1"/>
  <c r="H275" i="3" l="1"/>
  <c r="F275" i="3"/>
  <c r="D275" i="3"/>
  <c r="I275" i="3" s="1"/>
  <c r="C275" i="3"/>
  <c r="E275" i="3" s="1"/>
  <c r="Z275" i="3" s="1"/>
  <c r="F187" i="2"/>
  <c r="A133" i="1"/>
  <c r="C132" i="1"/>
  <c r="E52" i="1"/>
  <c r="G52" i="1"/>
  <c r="G275" i="3" l="1"/>
  <c r="B276" i="3" s="1"/>
  <c r="B188" i="2"/>
  <c r="D188" i="2" s="1"/>
  <c r="A134" i="1"/>
  <c r="C133" i="1"/>
  <c r="Q52" i="1"/>
  <c r="F52" i="1"/>
  <c r="B53" i="1" s="1"/>
  <c r="D53" i="1" s="1"/>
  <c r="H276" i="3" l="1"/>
  <c r="D276" i="3"/>
  <c r="I276" i="3" s="1"/>
  <c r="F276" i="3"/>
  <c r="C276" i="3"/>
  <c r="E276" i="3" s="1"/>
  <c r="Z276" i="3" s="1"/>
  <c r="C134" i="1"/>
  <c r="A135" i="1"/>
  <c r="G276" i="3" l="1"/>
  <c r="B277" i="3" s="1"/>
  <c r="E188" i="2"/>
  <c r="E53" i="1"/>
  <c r="G53" i="1"/>
  <c r="C135" i="1"/>
  <c r="A136" i="1"/>
  <c r="H277" i="3" l="1"/>
  <c r="F277" i="3"/>
  <c r="C277" i="3"/>
  <c r="D277" i="3"/>
  <c r="I277" i="3" s="1"/>
  <c r="F188" i="2"/>
  <c r="Q53" i="1"/>
  <c r="F53" i="1"/>
  <c r="B54" i="1" s="1"/>
  <c r="D54" i="1" s="1"/>
  <c r="C136" i="1"/>
  <c r="A137" i="1"/>
  <c r="E277" i="3" l="1"/>
  <c r="B189" i="2"/>
  <c r="D189" i="2" s="1"/>
  <c r="C137" i="1"/>
  <c r="A138" i="1"/>
  <c r="Z277" i="3" l="1"/>
  <c r="G277" i="3"/>
  <c r="B278" i="3" s="1"/>
  <c r="E54" i="1"/>
  <c r="G54" i="1"/>
  <c r="C138" i="1"/>
  <c r="A139" i="1"/>
  <c r="H278" i="3" l="1"/>
  <c r="D278" i="3"/>
  <c r="I278" i="3" s="1"/>
  <c r="F278" i="3"/>
  <c r="C278" i="3"/>
  <c r="E278" i="3" s="1"/>
  <c r="Z278" i="3" s="1"/>
  <c r="E189" i="2"/>
  <c r="C139" i="1"/>
  <c r="A140" i="1"/>
  <c r="Q54" i="1"/>
  <c r="F54" i="1"/>
  <c r="B55" i="1" s="1"/>
  <c r="D55" i="1" s="1"/>
  <c r="G278" i="3" l="1"/>
  <c r="B279" i="3" s="1"/>
  <c r="F189" i="2"/>
  <c r="C140" i="1"/>
  <c r="A141" i="1"/>
  <c r="H279" i="3" l="1"/>
  <c r="D279" i="3"/>
  <c r="I279" i="3" s="1"/>
  <c r="F279" i="3"/>
  <c r="C279" i="3"/>
  <c r="E279" i="3" s="1"/>
  <c r="Z279" i="3" s="1"/>
  <c r="B190" i="2"/>
  <c r="D190" i="2" s="1"/>
  <c r="C141" i="1"/>
  <c r="A142" i="1"/>
  <c r="E55" i="1"/>
  <c r="G55" i="1"/>
  <c r="G279" i="3" l="1"/>
  <c r="B280" i="3" s="1"/>
  <c r="Q55" i="1"/>
  <c r="F55" i="1"/>
  <c r="B56" i="1" s="1"/>
  <c r="D56" i="1" s="1"/>
  <c r="C142" i="1"/>
  <c r="A143" i="1"/>
  <c r="H280" i="3" l="1"/>
  <c r="D280" i="3"/>
  <c r="I280" i="3" s="1"/>
  <c r="F280" i="3"/>
  <c r="C280" i="3"/>
  <c r="E280" i="3" s="1"/>
  <c r="Z280" i="3" s="1"/>
  <c r="E190" i="2"/>
  <c r="C143" i="1"/>
  <c r="A144" i="1"/>
  <c r="G280" i="3" l="1"/>
  <c r="B281" i="3" s="1"/>
  <c r="F190" i="2"/>
  <c r="E56" i="1"/>
  <c r="G56" i="1"/>
  <c r="C144" i="1"/>
  <c r="A145" i="1"/>
  <c r="H281" i="3" l="1"/>
  <c r="C281" i="3"/>
  <c r="F281" i="3"/>
  <c r="D281" i="3"/>
  <c r="I281" i="3" s="1"/>
  <c r="B191" i="2"/>
  <c r="D191" i="2" s="1"/>
  <c r="Q56" i="1"/>
  <c r="F56" i="1"/>
  <c r="B57" i="1" s="1"/>
  <c r="D57" i="1" s="1"/>
  <c r="C145" i="1"/>
  <c r="A146" i="1"/>
  <c r="E281" i="3" l="1"/>
  <c r="C146" i="1"/>
  <c r="A147" i="1"/>
  <c r="Z281" i="3" l="1"/>
  <c r="G281" i="3"/>
  <c r="B282" i="3" s="1"/>
  <c r="E191" i="2"/>
  <c r="E57" i="1"/>
  <c r="G57" i="1"/>
  <c r="C147" i="1"/>
  <c r="A148" i="1"/>
  <c r="H282" i="3" l="1"/>
  <c r="D282" i="3"/>
  <c r="I282" i="3" s="1"/>
  <c r="C282" i="3"/>
  <c r="E282" i="3" s="1"/>
  <c r="Z282" i="3" s="1"/>
  <c r="F282" i="3"/>
  <c r="F191" i="2"/>
  <c r="C148" i="1"/>
  <c r="A149" i="1"/>
  <c r="Q57" i="1"/>
  <c r="F57" i="1"/>
  <c r="B58" i="1" s="1"/>
  <c r="D58" i="1" s="1"/>
  <c r="G282" i="3" l="1"/>
  <c r="B283" i="3" s="1"/>
  <c r="B192" i="2"/>
  <c r="D192" i="2" s="1"/>
  <c r="C149" i="1"/>
  <c r="A150" i="1"/>
  <c r="H283" i="3" l="1"/>
  <c r="F283" i="3"/>
  <c r="D283" i="3"/>
  <c r="I283" i="3" s="1"/>
  <c r="C283" i="3"/>
  <c r="E283" i="3" s="1"/>
  <c r="Z283" i="3" s="1"/>
  <c r="E58" i="1"/>
  <c r="G58" i="1"/>
  <c r="C150" i="1"/>
  <c r="A151" i="1"/>
  <c r="G283" i="3" l="1"/>
  <c r="B284" i="3" s="1"/>
  <c r="E192" i="2"/>
  <c r="C151" i="1"/>
  <c r="A152" i="1"/>
  <c r="Q58" i="1"/>
  <c r="F58" i="1"/>
  <c r="B59" i="1" s="1"/>
  <c r="D59" i="1" s="1"/>
  <c r="H284" i="3" l="1"/>
  <c r="F284" i="3"/>
  <c r="C284" i="3"/>
  <c r="E284" i="3" s="1"/>
  <c r="Z284" i="3" s="1"/>
  <c r="D284" i="3"/>
  <c r="I284" i="3" s="1"/>
  <c r="F192" i="2"/>
  <c r="C152" i="1"/>
  <c r="A153" i="1"/>
  <c r="G284" i="3" l="1"/>
  <c r="B285" i="3" s="1"/>
  <c r="B193" i="2"/>
  <c r="D193" i="2" s="1"/>
  <c r="C153" i="1"/>
  <c r="A154" i="1"/>
  <c r="E59" i="1"/>
  <c r="G59" i="1"/>
  <c r="H285" i="3" l="1"/>
  <c r="D285" i="3"/>
  <c r="I285" i="3" s="1"/>
  <c r="F285" i="3"/>
  <c r="C285" i="3"/>
  <c r="E285" i="3" s="1"/>
  <c r="Z285" i="3" s="1"/>
  <c r="Q59" i="1"/>
  <c r="F59" i="1"/>
  <c r="B60" i="1" s="1"/>
  <c r="D60" i="1" s="1"/>
  <c r="C154" i="1"/>
  <c r="A155" i="1"/>
  <c r="G285" i="3" l="1"/>
  <c r="B286" i="3" s="1"/>
  <c r="E193" i="2"/>
  <c r="C155" i="1"/>
  <c r="A156" i="1"/>
  <c r="H286" i="3" l="1"/>
  <c r="C286" i="3"/>
  <c r="F286" i="3"/>
  <c r="D286" i="3"/>
  <c r="I286" i="3" s="1"/>
  <c r="F193" i="2"/>
  <c r="C156" i="1"/>
  <c r="A157" i="1"/>
  <c r="E60" i="1"/>
  <c r="G60" i="1"/>
  <c r="E286" i="3" l="1"/>
  <c r="B194" i="2"/>
  <c r="D194" i="2" s="1"/>
  <c r="C157" i="1"/>
  <c r="A158" i="1"/>
  <c r="Q60" i="1"/>
  <c r="F60" i="1"/>
  <c r="B61" i="1" s="1"/>
  <c r="D61" i="1" s="1"/>
  <c r="Z286" i="3" l="1"/>
  <c r="G286" i="3"/>
  <c r="B287" i="3" s="1"/>
  <c r="C158" i="1"/>
  <c r="A159" i="1"/>
  <c r="H287" i="3" l="1"/>
  <c r="F287" i="3"/>
  <c r="D287" i="3"/>
  <c r="I287" i="3" s="1"/>
  <c r="C287" i="3"/>
  <c r="E194" i="2"/>
  <c r="E61" i="1"/>
  <c r="G61" i="1"/>
  <c r="C159" i="1"/>
  <c r="A160" i="1"/>
  <c r="E287" i="3" l="1"/>
  <c r="F194" i="2"/>
  <c r="C160" i="1"/>
  <c r="A161" i="1"/>
  <c r="Q61" i="1"/>
  <c r="F61" i="1"/>
  <c r="B62" i="1" s="1"/>
  <c r="D62" i="1" s="1"/>
  <c r="Z287" i="3" l="1"/>
  <c r="G287" i="3"/>
  <c r="B288" i="3" s="1"/>
  <c r="B195" i="2"/>
  <c r="D195" i="2" s="1"/>
  <c r="C161" i="1"/>
  <c r="A162" i="1"/>
  <c r="H288" i="3" l="1"/>
  <c r="D288" i="3"/>
  <c r="I288" i="3" s="1"/>
  <c r="F288" i="3"/>
  <c r="C288" i="3"/>
  <c r="E288" i="3" s="1"/>
  <c r="Z288" i="3" s="1"/>
  <c r="C162" i="1"/>
  <c r="A163" i="1"/>
  <c r="E62" i="1"/>
  <c r="G62" i="1"/>
  <c r="G288" i="3" l="1"/>
  <c r="B289" i="3" s="1"/>
  <c r="E195" i="2"/>
  <c r="Q62" i="1"/>
  <c r="F62" i="1"/>
  <c r="B63" i="1" s="1"/>
  <c r="D63" i="1" s="1"/>
  <c r="C163" i="1"/>
  <c r="A164" i="1"/>
  <c r="H289" i="3" l="1"/>
  <c r="C289" i="3"/>
  <c r="F289" i="3"/>
  <c r="D289" i="3"/>
  <c r="I289" i="3" s="1"/>
  <c r="F195" i="2"/>
  <c r="C164" i="1"/>
  <c r="A165" i="1"/>
  <c r="E289" i="3" l="1"/>
  <c r="B196" i="2"/>
  <c r="D196" i="2" s="1"/>
  <c r="C165" i="1"/>
  <c r="A166" i="1"/>
  <c r="E63" i="1"/>
  <c r="G63" i="1"/>
  <c r="Z289" i="3" l="1"/>
  <c r="G289" i="3"/>
  <c r="B290" i="3" s="1"/>
  <c r="Q63" i="1"/>
  <c r="F63" i="1"/>
  <c r="B64" i="1" s="1"/>
  <c r="D64" i="1" s="1"/>
  <c r="C166" i="1"/>
  <c r="A167" i="1"/>
  <c r="H290" i="3" l="1"/>
  <c r="D290" i="3"/>
  <c r="I290" i="3" s="1"/>
  <c r="C290" i="3"/>
  <c r="E290" i="3" s="1"/>
  <c r="Z290" i="3" s="1"/>
  <c r="F290" i="3"/>
  <c r="E196" i="2"/>
  <c r="C167" i="1"/>
  <c r="A168" i="1"/>
  <c r="G290" i="3" l="1"/>
  <c r="B291" i="3" s="1"/>
  <c r="F196" i="2"/>
  <c r="C168" i="1"/>
  <c r="A169" i="1"/>
  <c r="E64" i="1"/>
  <c r="G64" i="1"/>
  <c r="H291" i="3" l="1"/>
  <c r="D291" i="3"/>
  <c r="I291" i="3" s="1"/>
  <c r="F291" i="3"/>
  <c r="C291" i="3"/>
  <c r="B197" i="2"/>
  <c r="D197" i="2" s="1"/>
  <c r="Q64" i="1"/>
  <c r="F64" i="1"/>
  <c r="B65" i="1" s="1"/>
  <c r="D65" i="1" s="1"/>
  <c r="C169" i="1"/>
  <c r="A170" i="1"/>
  <c r="E291" i="3" l="1"/>
  <c r="C170" i="1"/>
  <c r="A171" i="1"/>
  <c r="Z291" i="3" l="1"/>
  <c r="G291" i="3"/>
  <c r="B292" i="3" s="1"/>
  <c r="E197" i="2"/>
  <c r="C171" i="1"/>
  <c r="A172" i="1"/>
  <c r="E65" i="1"/>
  <c r="G65" i="1"/>
  <c r="H292" i="3" l="1"/>
  <c r="F292" i="3"/>
  <c r="D292" i="3"/>
  <c r="I292" i="3" s="1"/>
  <c r="C292" i="3"/>
  <c r="E292" i="3" s="1"/>
  <c r="Z292" i="3" s="1"/>
  <c r="F197" i="2"/>
  <c r="Q65" i="1"/>
  <c r="F65" i="1"/>
  <c r="B66" i="1" s="1"/>
  <c r="D66" i="1" s="1"/>
  <c r="C172" i="1"/>
  <c r="A173" i="1"/>
  <c r="G292" i="3" l="1"/>
  <c r="B293" i="3" s="1"/>
  <c r="B198" i="2"/>
  <c r="D198" i="2" s="1"/>
  <c r="C173" i="1"/>
  <c r="A174" i="1"/>
  <c r="F293" i="3" l="1"/>
  <c r="C293" i="3"/>
  <c r="E293" i="3" s="1"/>
  <c r="Z293" i="3" s="1"/>
  <c r="H293" i="3"/>
  <c r="D293" i="3"/>
  <c r="I293" i="3" s="1"/>
  <c r="C174" i="1"/>
  <c r="A175" i="1"/>
  <c r="E66" i="1"/>
  <c r="G66" i="1"/>
  <c r="G293" i="3" l="1"/>
  <c r="B294" i="3" s="1"/>
  <c r="E198" i="2"/>
  <c r="C175" i="1"/>
  <c r="A176" i="1"/>
  <c r="Q66" i="1"/>
  <c r="F66" i="1"/>
  <c r="B67" i="1" s="1"/>
  <c r="D67" i="1" s="1"/>
  <c r="C294" i="3" l="1"/>
  <c r="D294" i="3"/>
  <c r="I294" i="3" s="1"/>
  <c r="F294" i="3"/>
  <c r="H294" i="3"/>
  <c r="F198" i="2"/>
  <c r="C176" i="1"/>
  <c r="A177" i="1"/>
  <c r="E294" i="3" l="1"/>
  <c r="B199" i="2"/>
  <c r="D199" i="2" s="1"/>
  <c r="E67" i="1"/>
  <c r="G67" i="1"/>
  <c r="C177" i="1"/>
  <c r="A178" i="1"/>
  <c r="Z294" i="3" l="1"/>
  <c r="G294" i="3"/>
  <c r="B295" i="3" s="1"/>
  <c r="Q67" i="1"/>
  <c r="F67" i="1"/>
  <c r="B68" i="1" s="1"/>
  <c r="D68" i="1" s="1"/>
  <c r="C178" i="1"/>
  <c r="A179" i="1"/>
  <c r="H295" i="3" l="1"/>
  <c r="F295" i="3"/>
  <c r="C295" i="3"/>
  <c r="D295" i="3"/>
  <c r="I295" i="3" s="1"/>
  <c r="E199" i="2"/>
  <c r="C179" i="1"/>
  <c r="A180" i="1"/>
  <c r="E295" i="3" l="1"/>
  <c r="F199" i="2"/>
  <c r="C180" i="1"/>
  <c r="A181" i="1"/>
  <c r="E68" i="1"/>
  <c r="G68" i="1"/>
  <c r="Z295" i="3" l="1"/>
  <c r="G295" i="3"/>
  <c r="B296" i="3" s="1"/>
  <c r="B200" i="2"/>
  <c r="D200" i="2" s="1"/>
  <c r="Q68" i="1"/>
  <c r="F68" i="1"/>
  <c r="B69" i="1" s="1"/>
  <c r="D69" i="1" s="1"/>
  <c r="C181" i="1"/>
  <c r="A182" i="1"/>
  <c r="H296" i="3" l="1"/>
  <c r="C296" i="3"/>
  <c r="F296" i="3"/>
  <c r="D296" i="3"/>
  <c r="I296" i="3" s="1"/>
  <c r="C182" i="1"/>
  <c r="A183" i="1"/>
  <c r="E296" i="3" l="1"/>
  <c r="Z296" i="3" s="1"/>
  <c r="E200" i="2"/>
  <c r="C183" i="1"/>
  <c r="A184" i="1"/>
  <c r="E69" i="1"/>
  <c r="G69" i="1"/>
  <c r="G296" i="3" l="1"/>
  <c r="B297" i="3" s="1"/>
  <c r="F200" i="2"/>
  <c r="Q69" i="1"/>
  <c r="F69" i="1"/>
  <c r="B70" i="1" s="1"/>
  <c r="D70" i="1" s="1"/>
  <c r="C184" i="1"/>
  <c r="A185" i="1"/>
  <c r="H297" i="3" l="1"/>
  <c r="F297" i="3"/>
  <c r="D297" i="3"/>
  <c r="I297" i="3" s="1"/>
  <c r="C297" i="3"/>
  <c r="E297" i="3" s="1"/>
  <c r="Z297" i="3" s="1"/>
  <c r="B201" i="2"/>
  <c r="D201" i="2" s="1"/>
  <c r="C185" i="1"/>
  <c r="A186" i="1"/>
  <c r="G297" i="3" l="1"/>
  <c r="B298" i="3" s="1"/>
  <c r="E70" i="1"/>
  <c r="G70" i="1"/>
  <c r="C186" i="1"/>
  <c r="A187" i="1"/>
  <c r="H298" i="3" l="1"/>
  <c r="D298" i="3"/>
  <c r="I298" i="3" s="1"/>
  <c r="F298" i="3"/>
  <c r="C298" i="3"/>
  <c r="E298" i="3" s="1"/>
  <c r="Z298" i="3" s="1"/>
  <c r="E201" i="2"/>
  <c r="Q70" i="1"/>
  <c r="F70" i="1"/>
  <c r="B71" i="1" s="1"/>
  <c r="D71" i="1" s="1"/>
  <c r="C187" i="1"/>
  <c r="A188" i="1"/>
  <c r="G298" i="3" l="1"/>
  <c r="B299" i="3" s="1"/>
  <c r="F201" i="2"/>
  <c r="C188" i="1"/>
  <c r="A189" i="1"/>
  <c r="H299" i="3" l="1"/>
  <c r="C299" i="3"/>
  <c r="D299" i="3"/>
  <c r="I299" i="3" s="1"/>
  <c r="F299" i="3"/>
  <c r="B202" i="2"/>
  <c r="D202" i="2" s="1"/>
  <c r="E71" i="1"/>
  <c r="G71" i="1"/>
  <c r="C189" i="1"/>
  <c r="A190" i="1"/>
  <c r="E299" i="3" l="1"/>
  <c r="C190" i="1"/>
  <c r="A191" i="1"/>
  <c r="Q71" i="1"/>
  <c r="F71" i="1"/>
  <c r="B72" i="1" s="1"/>
  <c r="D72" i="1" s="1"/>
  <c r="Z299" i="3" l="1"/>
  <c r="G299" i="3"/>
  <c r="B300" i="3" s="1"/>
  <c r="E202" i="2"/>
  <c r="C191" i="1"/>
  <c r="A192" i="1"/>
  <c r="H300" i="3" l="1"/>
  <c r="F300" i="3"/>
  <c r="C300" i="3"/>
  <c r="D300" i="3"/>
  <c r="I300" i="3" s="1"/>
  <c r="F202" i="2"/>
  <c r="C192" i="1"/>
  <c r="A193" i="1"/>
  <c r="E72" i="1"/>
  <c r="G72" i="1"/>
  <c r="E300" i="3" l="1"/>
  <c r="B203" i="2"/>
  <c r="D203" i="2" s="1"/>
  <c r="Q72" i="1"/>
  <c r="F72" i="1"/>
  <c r="B73" i="1" s="1"/>
  <c r="D73" i="1" s="1"/>
  <c r="C193" i="1"/>
  <c r="A194" i="1"/>
  <c r="Z300" i="3" l="1"/>
  <c r="G300" i="3"/>
  <c r="B301" i="3" s="1"/>
  <c r="C194" i="1"/>
  <c r="A195" i="1"/>
  <c r="H301" i="3" l="1"/>
  <c r="F301" i="3"/>
  <c r="D301" i="3"/>
  <c r="I301" i="3" s="1"/>
  <c r="C301" i="3"/>
  <c r="E301" i="3" s="1"/>
  <c r="Z301" i="3" s="1"/>
  <c r="E203" i="2"/>
  <c r="C195" i="1"/>
  <c r="A196" i="1"/>
  <c r="E73" i="1"/>
  <c r="G73" i="1"/>
  <c r="G301" i="3" l="1"/>
  <c r="B302" i="3" s="1"/>
  <c r="F203" i="2"/>
  <c r="Q73" i="1"/>
  <c r="F73" i="1"/>
  <c r="B74" i="1" s="1"/>
  <c r="D74" i="1" s="1"/>
  <c r="C196" i="1"/>
  <c r="A197" i="1"/>
  <c r="H302" i="3" l="1"/>
  <c r="D302" i="3"/>
  <c r="I302" i="3" s="1"/>
  <c r="F302" i="3"/>
  <c r="C302" i="3"/>
  <c r="E302" i="3" s="1"/>
  <c r="Z302" i="3" s="1"/>
  <c r="B204" i="2"/>
  <c r="D204" i="2" s="1"/>
  <c r="C197" i="1"/>
  <c r="A198" i="1"/>
  <c r="G302" i="3" l="1"/>
  <c r="B303" i="3" s="1"/>
  <c r="C198" i="1"/>
  <c r="A199" i="1"/>
  <c r="E74" i="1"/>
  <c r="G74" i="1"/>
  <c r="H303" i="3" l="1"/>
  <c r="C303" i="3"/>
  <c r="F303" i="3"/>
  <c r="D303" i="3"/>
  <c r="I303" i="3" s="1"/>
  <c r="E204" i="2"/>
  <c r="Q74" i="1"/>
  <c r="F74" i="1"/>
  <c r="B75" i="1" s="1"/>
  <c r="D75" i="1" s="1"/>
  <c r="C199" i="1"/>
  <c r="A200" i="1"/>
  <c r="E303" i="3" l="1"/>
  <c r="F204" i="2"/>
  <c r="C200" i="1"/>
  <c r="A201" i="1"/>
  <c r="Z303" i="3" l="1"/>
  <c r="G303" i="3"/>
  <c r="B304" i="3" s="1"/>
  <c r="B205" i="2"/>
  <c r="D205" i="2" s="1"/>
  <c r="C201" i="1"/>
  <c r="A202" i="1"/>
  <c r="E75" i="1"/>
  <c r="G75" i="1"/>
  <c r="H304" i="3" l="1"/>
  <c r="F304" i="3"/>
  <c r="C304" i="3"/>
  <c r="D304" i="3"/>
  <c r="I304" i="3" s="1"/>
  <c r="Q75" i="1"/>
  <c r="F75" i="1"/>
  <c r="B76" i="1" s="1"/>
  <c r="D76" i="1" s="1"/>
  <c r="C202" i="1"/>
  <c r="A203" i="1"/>
  <c r="E304" i="3" l="1"/>
  <c r="E205" i="2"/>
  <c r="C203" i="1"/>
  <c r="A204" i="1"/>
  <c r="Z304" i="3" l="1"/>
  <c r="G304" i="3"/>
  <c r="B305" i="3" s="1"/>
  <c r="F205" i="2"/>
  <c r="C204" i="1"/>
  <c r="A205" i="1"/>
  <c r="E76" i="1"/>
  <c r="G76" i="1"/>
  <c r="H305" i="3" l="1"/>
  <c r="D305" i="3"/>
  <c r="I305" i="3" s="1"/>
  <c r="F305" i="3"/>
  <c r="C305" i="3"/>
  <c r="E305" i="3" s="1"/>
  <c r="Z305" i="3" s="1"/>
  <c r="B206" i="2"/>
  <c r="D206" i="2" s="1"/>
  <c r="Q76" i="1"/>
  <c r="F76" i="1"/>
  <c r="B77" i="1" s="1"/>
  <c r="D77" i="1" s="1"/>
  <c r="C205" i="1"/>
  <c r="A206" i="1"/>
  <c r="G305" i="3" l="1"/>
  <c r="B306" i="3" s="1"/>
  <c r="A207" i="1"/>
  <c r="C206" i="1"/>
  <c r="H306" i="3" l="1"/>
  <c r="D306" i="3"/>
  <c r="I306" i="3" s="1"/>
  <c r="C306" i="3"/>
  <c r="E306" i="3" s="1"/>
  <c r="Z306" i="3" s="1"/>
  <c r="F306" i="3"/>
  <c r="E206" i="2"/>
  <c r="A208" i="1"/>
  <c r="C207" i="1"/>
  <c r="E77" i="1"/>
  <c r="G77" i="1"/>
  <c r="G306" i="3" l="1"/>
  <c r="B307" i="3" s="1"/>
  <c r="F206" i="2"/>
  <c r="Q77" i="1"/>
  <c r="F77" i="1"/>
  <c r="B78" i="1" s="1"/>
  <c r="D78" i="1" s="1"/>
  <c r="A209" i="1"/>
  <c r="C208" i="1"/>
  <c r="H307" i="3" l="1"/>
  <c r="D307" i="3"/>
  <c r="I307" i="3" s="1"/>
  <c r="C307" i="3"/>
  <c r="E307" i="3" s="1"/>
  <c r="Z307" i="3" s="1"/>
  <c r="F307" i="3"/>
  <c r="B207" i="2"/>
  <c r="D207" i="2" s="1"/>
  <c r="A210" i="1"/>
  <c r="C209" i="1"/>
  <c r="G307" i="3" l="1"/>
  <c r="B308" i="3" s="1"/>
  <c r="E78" i="1"/>
  <c r="G78" i="1"/>
  <c r="A211" i="1"/>
  <c r="C210" i="1"/>
  <c r="H308" i="3" l="1"/>
  <c r="C308" i="3"/>
  <c r="D308" i="3"/>
  <c r="I308" i="3" s="1"/>
  <c r="F308" i="3"/>
  <c r="E207" i="2"/>
  <c r="A212" i="1"/>
  <c r="C211" i="1"/>
  <c r="Q78" i="1"/>
  <c r="F78" i="1"/>
  <c r="B79" i="1" s="1"/>
  <c r="D79" i="1" s="1"/>
  <c r="E308" i="3" l="1"/>
  <c r="F207" i="2"/>
  <c r="A213" i="1"/>
  <c r="C212" i="1"/>
  <c r="Z308" i="3" l="1"/>
  <c r="G308" i="3"/>
  <c r="B309" i="3" s="1"/>
  <c r="B208" i="2"/>
  <c r="D208" i="2" s="1"/>
  <c r="A214" i="1"/>
  <c r="C213" i="1"/>
  <c r="E79" i="1"/>
  <c r="G79" i="1"/>
  <c r="H309" i="3" l="1"/>
  <c r="F309" i="3"/>
  <c r="C309" i="3"/>
  <c r="D309" i="3"/>
  <c r="I309" i="3" s="1"/>
  <c r="Q79" i="1"/>
  <c r="F79" i="1"/>
  <c r="B80" i="1" s="1"/>
  <c r="D80" i="1" s="1"/>
  <c r="A215" i="1"/>
  <c r="C214" i="1"/>
  <c r="E309" i="3" l="1"/>
  <c r="E208" i="2"/>
  <c r="A216" i="1"/>
  <c r="C215" i="1"/>
  <c r="Z309" i="3" l="1"/>
  <c r="G309" i="3"/>
  <c r="B310" i="3" s="1"/>
  <c r="F208" i="2"/>
  <c r="E80" i="1"/>
  <c r="G80" i="1"/>
  <c r="A217" i="1"/>
  <c r="C216" i="1"/>
  <c r="H310" i="3" l="1"/>
  <c r="F310" i="3"/>
  <c r="C310" i="3"/>
  <c r="D310" i="3"/>
  <c r="I310" i="3" s="1"/>
  <c r="B209" i="2"/>
  <c r="D209" i="2" s="1"/>
  <c r="A218" i="1"/>
  <c r="C217" i="1"/>
  <c r="Q80" i="1"/>
  <c r="F80" i="1"/>
  <c r="B81" i="1" s="1"/>
  <c r="D81" i="1" s="1"/>
  <c r="E310" i="3" l="1"/>
  <c r="A219" i="1"/>
  <c r="C218" i="1"/>
  <c r="Z310" i="3" l="1"/>
  <c r="G310" i="3"/>
  <c r="B311" i="3" s="1"/>
  <c r="E209" i="2"/>
  <c r="E81" i="1"/>
  <c r="G81" i="1"/>
  <c r="A220" i="1"/>
  <c r="C219" i="1"/>
  <c r="H311" i="3" l="1"/>
  <c r="D311" i="3"/>
  <c r="I311" i="3" s="1"/>
  <c r="F311" i="3"/>
  <c r="C311" i="3"/>
  <c r="E311" i="3" s="1"/>
  <c r="Z311" i="3" s="1"/>
  <c r="F209" i="2"/>
  <c r="A221" i="1"/>
  <c r="C220" i="1"/>
  <c r="Q81" i="1"/>
  <c r="F81" i="1"/>
  <c r="B82" i="1" s="1"/>
  <c r="D82" i="1" s="1"/>
  <c r="G311" i="3" l="1"/>
  <c r="B312" i="3" s="1"/>
  <c r="B210" i="2"/>
  <c r="D210" i="2" s="1"/>
  <c r="A222" i="1"/>
  <c r="C221" i="1"/>
  <c r="H312" i="3" l="1"/>
  <c r="C312" i="3"/>
  <c r="E312" i="3" s="1"/>
  <c r="Z312" i="3" s="1"/>
  <c r="D312" i="3"/>
  <c r="I312" i="3" s="1"/>
  <c r="F312" i="3"/>
  <c r="A223" i="1"/>
  <c r="C222" i="1"/>
  <c r="E82" i="1"/>
  <c r="G82" i="1"/>
  <c r="G312" i="3" l="1"/>
  <c r="B313" i="3" s="1"/>
  <c r="E210" i="2"/>
  <c r="Q82" i="1"/>
  <c r="F82" i="1"/>
  <c r="B83" i="1" s="1"/>
  <c r="D83" i="1" s="1"/>
  <c r="A224" i="1"/>
  <c r="C223" i="1"/>
  <c r="H313" i="3" l="1"/>
  <c r="D313" i="3"/>
  <c r="I313" i="3" s="1"/>
  <c r="F313" i="3"/>
  <c r="C313" i="3"/>
  <c r="E313" i="3" s="1"/>
  <c r="Z313" i="3" s="1"/>
  <c r="F210" i="2"/>
  <c r="A225" i="1"/>
  <c r="C224" i="1"/>
  <c r="G313" i="3" l="1"/>
  <c r="B314" i="3" s="1"/>
  <c r="B211" i="2"/>
  <c r="D211" i="2" s="1"/>
  <c r="E83" i="1"/>
  <c r="G83" i="1"/>
  <c r="A226" i="1"/>
  <c r="C225" i="1"/>
  <c r="H314" i="3" l="1"/>
  <c r="D314" i="3"/>
  <c r="I314" i="3" s="1"/>
  <c r="C314" i="3"/>
  <c r="E314" i="3" s="1"/>
  <c r="Z314" i="3" s="1"/>
  <c r="F314" i="3"/>
  <c r="G314" i="3" s="1"/>
  <c r="B315" i="3" s="1"/>
  <c r="A227" i="1"/>
  <c r="C226" i="1"/>
  <c r="Q83" i="1"/>
  <c r="F83" i="1"/>
  <c r="B84" i="1" s="1"/>
  <c r="D84" i="1" s="1"/>
  <c r="H315" i="3" l="1"/>
  <c r="C315" i="3"/>
  <c r="D315" i="3"/>
  <c r="I315" i="3" s="1"/>
  <c r="F315" i="3"/>
  <c r="E211" i="2"/>
  <c r="A228" i="1"/>
  <c r="C227" i="1"/>
  <c r="E315" i="3" l="1"/>
  <c r="F211" i="2"/>
  <c r="E84" i="1"/>
  <c r="G84" i="1"/>
  <c r="A229" i="1"/>
  <c r="C228" i="1"/>
  <c r="Z315" i="3" l="1"/>
  <c r="G315" i="3"/>
  <c r="B316" i="3" s="1"/>
  <c r="B212" i="2"/>
  <c r="D212" i="2" s="1"/>
  <c r="Q84" i="1"/>
  <c r="F84" i="1"/>
  <c r="B85" i="1" s="1"/>
  <c r="D85" i="1" s="1"/>
  <c r="A230" i="1"/>
  <c r="C229" i="1"/>
  <c r="H316" i="3" l="1"/>
  <c r="F316" i="3"/>
  <c r="D316" i="3"/>
  <c r="I316" i="3" s="1"/>
  <c r="C316" i="3"/>
  <c r="E316" i="3" s="1"/>
  <c r="Z316" i="3" s="1"/>
  <c r="A231" i="1"/>
  <c r="C230" i="1"/>
  <c r="G316" i="3" l="1"/>
  <c r="B317" i="3" s="1"/>
  <c r="E212" i="2"/>
  <c r="E85" i="1"/>
  <c r="G85" i="1"/>
  <c r="A232" i="1"/>
  <c r="C231" i="1"/>
  <c r="H317" i="3" l="1"/>
  <c r="C317" i="3"/>
  <c r="E317" i="3" s="1"/>
  <c r="Z317" i="3" s="1"/>
  <c r="F317" i="3"/>
  <c r="G317" i="3"/>
  <c r="B318" i="3" s="1"/>
  <c r="D317" i="3"/>
  <c r="I317" i="3" s="1"/>
  <c r="F212" i="2"/>
  <c r="Q85" i="1"/>
  <c r="F85" i="1"/>
  <c r="B86" i="1" s="1"/>
  <c r="D86" i="1" s="1"/>
  <c r="A233" i="1"/>
  <c r="C232" i="1"/>
  <c r="H318" i="3" l="1"/>
  <c r="C318" i="3"/>
  <c r="E318" i="3" s="1"/>
  <c r="Z318" i="3" s="1"/>
  <c r="F318" i="3"/>
  <c r="D318" i="3"/>
  <c r="I318" i="3" s="1"/>
  <c r="B213" i="2"/>
  <c r="D213" i="2" s="1"/>
  <c r="A234" i="1"/>
  <c r="C233" i="1"/>
  <c r="G318" i="3" l="1"/>
  <c r="B319" i="3" s="1"/>
  <c r="A235" i="1"/>
  <c r="C234" i="1"/>
  <c r="E86" i="1"/>
  <c r="G86" i="1"/>
  <c r="H319" i="3" l="1"/>
  <c r="C319" i="3"/>
  <c r="D319" i="3"/>
  <c r="I319" i="3" s="1"/>
  <c r="F319" i="3"/>
  <c r="E213" i="2"/>
  <c r="Q86" i="1"/>
  <c r="F86" i="1"/>
  <c r="B87" i="1" s="1"/>
  <c r="D87" i="1" s="1"/>
  <c r="A236" i="1"/>
  <c r="C235" i="1"/>
  <c r="E319" i="3" l="1"/>
  <c r="F213" i="2"/>
  <c r="A237" i="1"/>
  <c r="C236" i="1"/>
  <c r="Z319" i="3" l="1"/>
  <c r="G319" i="3"/>
  <c r="B320" i="3" s="1"/>
  <c r="B214" i="2"/>
  <c r="D214" i="2" s="1"/>
  <c r="E87" i="1"/>
  <c r="G87" i="1"/>
  <c r="A238" i="1"/>
  <c r="C237" i="1"/>
  <c r="H320" i="3" l="1"/>
  <c r="C320" i="3"/>
  <c r="F320" i="3"/>
  <c r="D320" i="3"/>
  <c r="I320" i="3" s="1"/>
  <c r="Q87" i="1"/>
  <c r="F87" i="1"/>
  <c r="B88" i="1" s="1"/>
  <c r="D88" i="1" s="1"/>
  <c r="A239" i="1"/>
  <c r="C238" i="1"/>
  <c r="E320" i="3" l="1"/>
  <c r="E214" i="2"/>
  <c r="A240" i="1"/>
  <c r="C239" i="1"/>
  <c r="Z320" i="3" l="1"/>
  <c r="G320" i="3"/>
  <c r="B321" i="3" s="1"/>
  <c r="F214" i="2"/>
  <c r="A241" i="1"/>
  <c r="C240" i="1"/>
  <c r="E88" i="1"/>
  <c r="G88" i="1"/>
  <c r="H321" i="3" l="1"/>
  <c r="F321" i="3"/>
  <c r="C321" i="3"/>
  <c r="E321" i="3" s="1"/>
  <c r="Z321" i="3" s="1"/>
  <c r="D321" i="3"/>
  <c r="I321" i="3" s="1"/>
  <c r="B215" i="2"/>
  <c r="D215" i="2" s="1"/>
  <c r="Q88" i="1"/>
  <c r="F88" i="1"/>
  <c r="B89" i="1" s="1"/>
  <c r="D89" i="1" s="1"/>
  <c r="A242" i="1"/>
  <c r="C241" i="1"/>
  <c r="G321" i="3" l="1"/>
  <c r="B322" i="3" s="1"/>
  <c r="A243" i="1"/>
  <c r="C242" i="1"/>
  <c r="H322" i="3" l="1"/>
  <c r="C322" i="3"/>
  <c r="D322" i="3"/>
  <c r="I322" i="3" s="1"/>
  <c r="F322" i="3"/>
  <c r="E215" i="2"/>
  <c r="A244" i="1"/>
  <c r="C243" i="1"/>
  <c r="E89" i="1"/>
  <c r="G89" i="1"/>
  <c r="E322" i="3" l="1"/>
  <c r="F215" i="2"/>
  <c r="Q89" i="1"/>
  <c r="F89" i="1"/>
  <c r="B90" i="1" s="1"/>
  <c r="D90" i="1" s="1"/>
  <c r="A245" i="1"/>
  <c r="C244" i="1"/>
  <c r="Z322" i="3" l="1"/>
  <c r="G322" i="3"/>
  <c r="B323" i="3" s="1"/>
  <c r="B216" i="2"/>
  <c r="D216" i="2" s="1"/>
  <c r="A246" i="1"/>
  <c r="C245" i="1"/>
  <c r="H323" i="3" l="1"/>
  <c r="F323" i="3"/>
  <c r="C323" i="3"/>
  <c r="E323" i="3" s="1"/>
  <c r="Z323" i="3" s="1"/>
  <c r="D323" i="3"/>
  <c r="I323" i="3" s="1"/>
  <c r="A247" i="1"/>
  <c r="C246" i="1"/>
  <c r="E90" i="1"/>
  <c r="G90" i="1"/>
  <c r="G323" i="3" l="1"/>
  <c r="B324" i="3" s="1"/>
  <c r="E216" i="2"/>
  <c r="Q90" i="1"/>
  <c r="F90" i="1"/>
  <c r="B91" i="1" s="1"/>
  <c r="D91" i="1" s="1"/>
  <c r="A248" i="1"/>
  <c r="C247" i="1"/>
  <c r="H324" i="3" l="1"/>
  <c r="C324" i="3"/>
  <c r="D324" i="3"/>
  <c r="I324" i="3" s="1"/>
  <c r="F324" i="3"/>
  <c r="F216" i="2"/>
  <c r="A249" i="1"/>
  <c r="C248" i="1"/>
  <c r="E324" i="3" l="1"/>
  <c r="B217" i="2"/>
  <c r="D217" i="2" s="1"/>
  <c r="E91" i="1"/>
  <c r="G91" i="1"/>
  <c r="A250" i="1"/>
  <c r="C249" i="1"/>
  <c r="Z324" i="3" l="1"/>
  <c r="G324" i="3"/>
  <c r="B325" i="3" s="1"/>
  <c r="Q91" i="1"/>
  <c r="F91" i="1"/>
  <c r="B92" i="1" s="1"/>
  <c r="D92" i="1" s="1"/>
  <c r="A251" i="1"/>
  <c r="C250" i="1"/>
  <c r="H325" i="3" l="1"/>
  <c r="C325" i="3"/>
  <c r="D325" i="3"/>
  <c r="I325" i="3" s="1"/>
  <c r="F325" i="3"/>
  <c r="E217" i="2"/>
  <c r="A252" i="1"/>
  <c r="C251" i="1"/>
  <c r="E325" i="3" l="1"/>
  <c r="F217" i="2"/>
  <c r="A253" i="1"/>
  <c r="C252" i="1"/>
  <c r="E92" i="1"/>
  <c r="G92" i="1"/>
  <c r="Z325" i="3" l="1"/>
  <c r="G325" i="3"/>
  <c r="B326" i="3" s="1"/>
  <c r="B218" i="2"/>
  <c r="D218" i="2" s="1"/>
  <c r="Q92" i="1"/>
  <c r="F92" i="1"/>
  <c r="B93" i="1" s="1"/>
  <c r="D93" i="1" s="1"/>
  <c r="A254" i="1"/>
  <c r="C253" i="1"/>
  <c r="H326" i="3" l="1"/>
  <c r="C326" i="3"/>
  <c r="D326" i="3"/>
  <c r="I326" i="3" s="1"/>
  <c r="F326" i="3"/>
  <c r="A255" i="1"/>
  <c r="C254" i="1"/>
  <c r="E326" i="3" l="1"/>
  <c r="E218" i="2"/>
  <c r="E93" i="1"/>
  <c r="G93" i="1"/>
  <c r="A256" i="1"/>
  <c r="C255" i="1"/>
  <c r="Z326" i="3" l="1"/>
  <c r="G326" i="3"/>
  <c r="B327" i="3" s="1"/>
  <c r="F218" i="2"/>
  <c r="Q93" i="1"/>
  <c r="F93" i="1"/>
  <c r="B94" i="1" s="1"/>
  <c r="D94" i="1" s="1"/>
  <c r="A257" i="1"/>
  <c r="C256" i="1"/>
  <c r="H327" i="3" l="1"/>
  <c r="C327" i="3"/>
  <c r="D327" i="3"/>
  <c r="I327" i="3" s="1"/>
  <c r="F327" i="3"/>
  <c r="B219" i="2"/>
  <c r="D219" i="2" s="1"/>
  <c r="A258" i="1"/>
  <c r="C257" i="1"/>
  <c r="E327" i="3" l="1"/>
  <c r="A259" i="1"/>
  <c r="C258" i="1"/>
  <c r="E94" i="1"/>
  <c r="G94" i="1"/>
  <c r="Z327" i="3" l="1"/>
  <c r="G327" i="3"/>
  <c r="B328" i="3" s="1"/>
  <c r="E219" i="2"/>
  <c r="Q94" i="1"/>
  <c r="F94" i="1"/>
  <c r="B95" i="1" s="1"/>
  <c r="D95" i="1" s="1"/>
  <c r="A260" i="1"/>
  <c r="C259" i="1"/>
  <c r="H328" i="3" l="1"/>
  <c r="C328" i="3"/>
  <c r="D328" i="3"/>
  <c r="I328" i="3" s="1"/>
  <c r="F328" i="3"/>
  <c r="F219" i="2"/>
  <c r="A261" i="1"/>
  <c r="C260" i="1"/>
  <c r="E328" i="3" l="1"/>
  <c r="B220" i="2"/>
  <c r="D220" i="2" s="1"/>
  <c r="C261" i="1"/>
  <c r="A262" i="1"/>
  <c r="E95" i="1"/>
  <c r="G95" i="1"/>
  <c r="Z328" i="3" l="1"/>
  <c r="G328" i="3"/>
  <c r="B329" i="3" s="1"/>
  <c r="Q95" i="1"/>
  <c r="F95" i="1"/>
  <c r="B96" i="1" s="1"/>
  <c r="D96" i="1" s="1"/>
  <c r="C262" i="1"/>
  <c r="A263" i="1"/>
  <c r="H329" i="3" l="1"/>
  <c r="D329" i="3"/>
  <c r="I329" i="3" s="1"/>
  <c r="F329" i="3"/>
  <c r="C329" i="3"/>
  <c r="E329" i="3" s="1"/>
  <c r="Z329" i="3" s="1"/>
  <c r="E220" i="2"/>
  <c r="C263" i="1"/>
  <c r="A264" i="1"/>
  <c r="G329" i="3" l="1"/>
  <c r="B330" i="3" s="1"/>
  <c r="F220" i="2"/>
  <c r="E96" i="1"/>
  <c r="G96" i="1"/>
  <c r="C264" i="1"/>
  <c r="A265" i="1"/>
  <c r="H330" i="3" l="1"/>
  <c r="F330" i="3"/>
  <c r="D330" i="3"/>
  <c r="I330" i="3" s="1"/>
  <c r="C330" i="3"/>
  <c r="E330" i="3" s="1"/>
  <c r="Z330" i="3" s="1"/>
  <c r="B221" i="2"/>
  <c r="D221" i="2" s="1"/>
  <c r="Q96" i="1"/>
  <c r="F96" i="1"/>
  <c r="B97" i="1" s="1"/>
  <c r="D97" i="1" s="1"/>
  <c r="C265" i="1"/>
  <c r="A266" i="1"/>
  <c r="G330" i="3" l="1"/>
  <c r="B331" i="3" s="1"/>
  <c r="C266" i="1"/>
  <c r="A267" i="1"/>
  <c r="H331" i="3" l="1"/>
  <c r="C331" i="3"/>
  <c r="D331" i="3"/>
  <c r="I331" i="3" s="1"/>
  <c r="F331" i="3"/>
  <c r="E221" i="2"/>
  <c r="C267" i="1"/>
  <c r="A268" i="1"/>
  <c r="E97" i="1"/>
  <c r="G97" i="1"/>
  <c r="E331" i="3" l="1"/>
  <c r="F221" i="2"/>
  <c r="Q97" i="1"/>
  <c r="F97" i="1"/>
  <c r="B98" i="1" s="1"/>
  <c r="D98" i="1" s="1"/>
  <c r="C268" i="1"/>
  <c r="A269" i="1"/>
  <c r="Z331" i="3" l="1"/>
  <c r="G331" i="3"/>
  <c r="B332" i="3" s="1"/>
  <c r="B222" i="2"/>
  <c r="D222" i="2" s="1"/>
  <c r="C269" i="1"/>
  <c r="A270" i="1"/>
  <c r="H332" i="3" l="1"/>
  <c r="D332" i="3"/>
  <c r="I332" i="3" s="1"/>
  <c r="C332" i="3"/>
  <c r="E332" i="3" s="1"/>
  <c r="Z332" i="3" s="1"/>
  <c r="F332" i="3"/>
  <c r="C270" i="1"/>
  <c r="A271" i="1"/>
  <c r="E98" i="1"/>
  <c r="G98" i="1"/>
  <c r="G332" i="3" l="1"/>
  <c r="B333" i="3" s="1"/>
  <c r="E222" i="2"/>
  <c r="C271" i="1"/>
  <c r="A272" i="1"/>
  <c r="Q98" i="1"/>
  <c r="F98" i="1"/>
  <c r="B99" i="1" s="1"/>
  <c r="D99" i="1" s="1"/>
  <c r="H333" i="3" l="1"/>
  <c r="C333" i="3"/>
  <c r="D333" i="3"/>
  <c r="I333" i="3" s="1"/>
  <c r="F333" i="3"/>
  <c r="F222" i="2"/>
  <c r="A273" i="1"/>
  <c r="C272" i="1"/>
  <c r="E333" i="3" l="1"/>
  <c r="B223" i="2"/>
  <c r="D223" i="2" s="1"/>
  <c r="E99" i="1"/>
  <c r="G99" i="1"/>
  <c r="A274" i="1"/>
  <c r="C273" i="1"/>
  <c r="Z333" i="3" l="1"/>
  <c r="G333" i="3"/>
  <c r="B334" i="3" s="1"/>
  <c r="Q99" i="1"/>
  <c r="F99" i="1"/>
  <c r="B100" i="1" s="1"/>
  <c r="D100" i="1" s="1"/>
  <c r="A275" i="1"/>
  <c r="C274" i="1"/>
  <c r="H334" i="3" l="1"/>
  <c r="D334" i="3"/>
  <c r="I334" i="3" s="1"/>
  <c r="F334" i="3"/>
  <c r="C334" i="3"/>
  <c r="E334" i="3" s="1"/>
  <c r="Z334" i="3" s="1"/>
  <c r="E223" i="2"/>
  <c r="A276" i="1"/>
  <c r="C275" i="1"/>
  <c r="G334" i="3" l="1"/>
  <c r="B335" i="3" s="1"/>
  <c r="F223" i="2"/>
  <c r="E100" i="1"/>
  <c r="G100" i="1"/>
  <c r="A277" i="1"/>
  <c r="C276" i="1"/>
  <c r="H335" i="3" l="1"/>
  <c r="D335" i="3"/>
  <c r="I335" i="3" s="1"/>
  <c r="F335" i="3"/>
  <c r="C335" i="3"/>
  <c r="E335" i="3" s="1"/>
  <c r="Z335" i="3" s="1"/>
  <c r="B224" i="2"/>
  <c r="D224" i="2" s="1"/>
  <c r="A278" i="1"/>
  <c r="C277" i="1"/>
  <c r="Q100" i="1"/>
  <c r="F100" i="1"/>
  <c r="B101" i="1" s="1"/>
  <c r="D101" i="1" s="1"/>
  <c r="G335" i="3" l="1"/>
  <c r="B336" i="3" s="1"/>
  <c r="A279" i="1"/>
  <c r="C278" i="1"/>
  <c r="H336" i="3" l="1"/>
  <c r="C336" i="3"/>
  <c r="D336" i="3"/>
  <c r="I336" i="3" s="1"/>
  <c r="F336" i="3"/>
  <c r="E224" i="2"/>
  <c r="A280" i="1"/>
  <c r="C279" i="1"/>
  <c r="E101" i="1"/>
  <c r="G101" i="1"/>
  <c r="E336" i="3" l="1"/>
  <c r="F224" i="2"/>
  <c r="Q101" i="1"/>
  <c r="F101" i="1"/>
  <c r="B102" i="1" s="1"/>
  <c r="D102" i="1" s="1"/>
  <c r="A281" i="1"/>
  <c r="C280" i="1"/>
  <c r="Z336" i="3" l="1"/>
  <c r="G336" i="3"/>
  <c r="B337" i="3" s="1"/>
  <c r="B225" i="2"/>
  <c r="D225" i="2" s="1"/>
  <c r="A282" i="1"/>
  <c r="C281" i="1"/>
  <c r="H337" i="3" l="1"/>
  <c r="C337" i="3"/>
  <c r="F337" i="3"/>
  <c r="D337" i="3"/>
  <c r="I337" i="3" s="1"/>
  <c r="A283" i="1"/>
  <c r="C282" i="1"/>
  <c r="E102" i="1"/>
  <c r="G102" i="1"/>
  <c r="E337" i="3" l="1"/>
  <c r="E225" i="2"/>
  <c r="Q102" i="1"/>
  <c r="F102" i="1"/>
  <c r="B103" i="1" s="1"/>
  <c r="D103" i="1" s="1"/>
  <c r="A284" i="1"/>
  <c r="C283" i="1"/>
  <c r="Z337" i="3" l="1"/>
  <c r="G337" i="3"/>
  <c r="B338" i="3" s="1"/>
  <c r="F225" i="2"/>
  <c r="A285" i="1"/>
  <c r="C284" i="1"/>
  <c r="H338" i="3" l="1"/>
  <c r="C338" i="3"/>
  <c r="D338" i="3"/>
  <c r="I338" i="3" s="1"/>
  <c r="F338" i="3"/>
  <c r="B226" i="2"/>
  <c r="D226" i="2" s="1"/>
  <c r="A286" i="1"/>
  <c r="C285" i="1"/>
  <c r="E103" i="1"/>
  <c r="G103" i="1"/>
  <c r="E338" i="3" l="1"/>
  <c r="Q103" i="1"/>
  <c r="F103" i="1"/>
  <c r="B104" i="1" s="1"/>
  <c r="D104" i="1" s="1"/>
  <c r="A287" i="1"/>
  <c r="C286" i="1"/>
  <c r="Z338" i="3" l="1"/>
  <c r="G338" i="3"/>
  <c r="B339" i="3" s="1"/>
  <c r="E226" i="2"/>
  <c r="A288" i="1"/>
  <c r="C287" i="1"/>
  <c r="H339" i="3" l="1"/>
  <c r="C339" i="3"/>
  <c r="D339" i="3"/>
  <c r="I339" i="3" s="1"/>
  <c r="F339" i="3"/>
  <c r="F226" i="2"/>
  <c r="A289" i="1"/>
  <c r="C288" i="1"/>
  <c r="E104" i="1"/>
  <c r="G104" i="1"/>
  <c r="E339" i="3" l="1"/>
  <c r="B227" i="2"/>
  <c r="D227" i="2" s="1"/>
  <c r="Q104" i="1"/>
  <c r="F104" i="1"/>
  <c r="B105" i="1" s="1"/>
  <c r="D105" i="1" s="1"/>
  <c r="A290" i="1"/>
  <c r="C289" i="1"/>
  <c r="Z339" i="3" l="1"/>
  <c r="G339" i="3"/>
  <c r="B340" i="3" s="1"/>
  <c r="A291" i="1"/>
  <c r="C290" i="1"/>
  <c r="H340" i="3" l="1"/>
  <c r="C340" i="3"/>
  <c r="F340" i="3"/>
  <c r="D340" i="3"/>
  <c r="I340" i="3" s="1"/>
  <c r="E227" i="2"/>
  <c r="E105" i="1"/>
  <c r="G105" i="1"/>
  <c r="A292" i="1"/>
  <c r="C291" i="1"/>
  <c r="E340" i="3" l="1"/>
  <c r="F227" i="2"/>
  <c r="Q105" i="1"/>
  <c r="F105" i="1"/>
  <c r="B106" i="1" s="1"/>
  <c r="D106" i="1" s="1"/>
  <c r="C292" i="1"/>
  <c r="A293" i="1"/>
  <c r="Z340" i="3" l="1"/>
  <c r="G340" i="3"/>
  <c r="B341" i="3" s="1"/>
  <c r="B228" i="2"/>
  <c r="D228" i="2" s="1"/>
  <c r="C293" i="1"/>
  <c r="A294" i="1"/>
  <c r="H341" i="3" l="1"/>
  <c r="C341" i="3"/>
  <c r="D341" i="3"/>
  <c r="I341" i="3" s="1"/>
  <c r="F341" i="3"/>
  <c r="C294" i="1"/>
  <c r="A295" i="1"/>
  <c r="E106" i="1"/>
  <c r="G106" i="1"/>
  <c r="E341" i="3" l="1"/>
  <c r="E228" i="2"/>
  <c r="Q106" i="1"/>
  <c r="F106" i="1"/>
  <c r="B107" i="1" s="1"/>
  <c r="D107" i="1" s="1"/>
  <c r="C295" i="1"/>
  <c r="A296" i="1"/>
  <c r="Z341" i="3" l="1"/>
  <c r="G341" i="3"/>
  <c r="B342" i="3" s="1"/>
  <c r="F228" i="2"/>
  <c r="C296" i="1"/>
  <c r="A297" i="1"/>
  <c r="H342" i="3" l="1"/>
  <c r="F342" i="3"/>
  <c r="C342" i="3"/>
  <c r="D342" i="3"/>
  <c r="I342" i="3" s="1"/>
  <c r="B229" i="2"/>
  <c r="D229" i="2" s="1"/>
  <c r="C297" i="1"/>
  <c r="A298" i="1"/>
  <c r="E107" i="1"/>
  <c r="G107" i="1"/>
  <c r="E342" i="3" l="1"/>
  <c r="Q107" i="1"/>
  <c r="F107" i="1"/>
  <c r="B108" i="1" s="1"/>
  <c r="D108" i="1" s="1"/>
  <c r="C298" i="1"/>
  <c r="A299" i="1"/>
  <c r="Z342" i="3" l="1"/>
  <c r="G342" i="3"/>
  <c r="B343" i="3" s="1"/>
  <c r="E229" i="2"/>
  <c r="C299" i="1"/>
  <c r="A300" i="1"/>
  <c r="H343" i="3" l="1"/>
  <c r="D343" i="3"/>
  <c r="I343" i="3" s="1"/>
  <c r="C343" i="3"/>
  <c r="E343" i="3" s="1"/>
  <c r="Z343" i="3" s="1"/>
  <c r="F343" i="3"/>
  <c r="F229" i="2"/>
  <c r="E108" i="1"/>
  <c r="G108" i="1"/>
  <c r="C300" i="1"/>
  <c r="A301" i="1"/>
  <c r="G343" i="3" l="1"/>
  <c r="B344" i="3" s="1"/>
  <c r="B230" i="2"/>
  <c r="D230" i="2" s="1"/>
  <c r="C301" i="1"/>
  <c r="A302" i="1"/>
  <c r="Q108" i="1"/>
  <c r="F108" i="1"/>
  <c r="B109" i="1" s="1"/>
  <c r="D109" i="1" s="1"/>
  <c r="H344" i="3" l="1"/>
  <c r="F344" i="3"/>
  <c r="C344" i="3"/>
  <c r="D344" i="3"/>
  <c r="I344" i="3" s="1"/>
  <c r="C302" i="1"/>
  <c r="A303" i="1"/>
  <c r="E344" i="3" l="1"/>
  <c r="E230" i="2"/>
  <c r="E109" i="1"/>
  <c r="G109" i="1"/>
  <c r="C303" i="1"/>
  <c r="A304" i="1"/>
  <c r="Z344" i="3" l="1"/>
  <c r="G344" i="3"/>
  <c r="B345" i="3" s="1"/>
  <c r="F230" i="2"/>
  <c r="C304" i="1"/>
  <c r="A305" i="1"/>
  <c r="Q109" i="1"/>
  <c r="F109" i="1"/>
  <c r="B110" i="1" s="1"/>
  <c r="D110" i="1" s="1"/>
  <c r="H345" i="3" l="1"/>
  <c r="F345" i="3"/>
  <c r="C345" i="3"/>
  <c r="E345" i="3" s="1"/>
  <c r="Z345" i="3" s="1"/>
  <c r="D345" i="3"/>
  <c r="I345" i="3" s="1"/>
  <c r="B231" i="2"/>
  <c r="D231" i="2" s="1"/>
  <c r="C305" i="1"/>
  <c r="A306" i="1"/>
  <c r="G345" i="3" l="1"/>
  <c r="B346" i="3" s="1"/>
  <c r="C306" i="1"/>
  <c r="A307" i="1"/>
  <c r="E110" i="1"/>
  <c r="G110" i="1"/>
  <c r="H346" i="3" l="1"/>
  <c r="D346" i="3"/>
  <c r="I346" i="3" s="1"/>
  <c r="C346" i="3"/>
  <c r="E346" i="3" s="1"/>
  <c r="Z346" i="3" s="1"/>
  <c r="F346" i="3"/>
  <c r="E231" i="2"/>
  <c r="Q110" i="1"/>
  <c r="F110" i="1"/>
  <c r="B111" i="1" s="1"/>
  <c r="D111" i="1" s="1"/>
  <c r="C307" i="1"/>
  <c r="A308" i="1"/>
  <c r="G346" i="3" l="1"/>
  <c r="B347" i="3" s="1"/>
  <c r="F231" i="2"/>
  <c r="C308" i="1"/>
  <c r="A309" i="1"/>
  <c r="H347" i="3" l="1"/>
  <c r="C347" i="3"/>
  <c r="F347" i="3"/>
  <c r="D347" i="3"/>
  <c r="I347" i="3" s="1"/>
  <c r="B232" i="2"/>
  <c r="D232" i="2" s="1"/>
  <c r="E111" i="1"/>
  <c r="G111" i="1"/>
  <c r="C309" i="1"/>
  <c r="A310" i="1"/>
  <c r="E347" i="3" l="1"/>
  <c r="C310" i="1"/>
  <c r="A311" i="1"/>
  <c r="Q111" i="1"/>
  <c r="F111" i="1"/>
  <c r="B112" i="1" s="1"/>
  <c r="D112" i="1" s="1"/>
  <c r="Z347" i="3" l="1"/>
  <c r="G347" i="3"/>
  <c r="B348" i="3" s="1"/>
  <c r="E232" i="2"/>
  <c r="A312" i="1"/>
  <c r="C311" i="1"/>
  <c r="H348" i="3" l="1"/>
  <c r="F348" i="3"/>
  <c r="C348" i="3"/>
  <c r="E348" i="3" s="1"/>
  <c r="Z348" i="3" s="1"/>
  <c r="D348" i="3"/>
  <c r="I348" i="3" s="1"/>
  <c r="F232" i="2"/>
  <c r="A313" i="1"/>
  <c r="C312" i="1"/>
  <c r="E112" i="1"/>
  <c r="G112" i="1"/>
  <c r="G348" i="3" l="1"/>
  <c r="B349" i="3" s="1"/>
  <c r="B233" i="2"/>
  <c r="D233" i="2" s="1"/>
  <c r="Q112" i="1"/>
  <c r="F112" i="1"/>
  <c r="B113" i="1" s="1"/>
  <c r="D113" i="1" s="1"/>
  <c r="A314" i="1"/>
  <c r="C313" i="1"/>
  <c r="H349" i="3" l="1"/>
  <c r="C349" i="3"/>
  <c r="E349" i="3" s="1"/>
  <c r="Z349" i="3" s="1"/>
  <c r="D349" i="3"/>
  <c r="I349" i="3" s="1"/>
  <c r="F349" i="3"/>
  <c r="A315" i="1"/>
  <c r="C314" i="1"/>
  <c r="G349" i="3" l="1"/>
  <c r="B350" i="3" s="1"/>
  <c r="E233" i="2"/>
  <c r="E113" i="1"/>
  <c r="G113" i="1"/>
  <c r="A316" i="1"/>
  <c r="C315" i="1"/>
  <c r="H350" i="3" l="1"/>
  <c r="C350" i="3"/>
  <c r="F350" i="3"/>
  <c r="D350" i="3"/>
  <c r="I350" i="3" s="1"/>
  <c r="F233" i="2"/>
  <c r="A317" i="1"/>
  <c r="C316" i="1"/>
  <c r="Q113" i="1"/>
  <c r="F113" i="1"/>
  <c r="B114" i="1" s="1"/>
  <c r="D114" i="1" s="1"/>
  <c r="E350" i="3" l="1"/>
  <c r="B234" i="2"/>
  <c r="D234" i="2" s="1"/>
  <c r="A318" i="1"/>
  <c r="C317" i="1"/>
  <c r="Z350" i="3" l="1"/>
  <c r="G350" i="3"/>
  <c r="B351" i="3" s="1"/>
  <c r="A319" i="1"/>
  <c r="C318" i="1"/>
  <c r="E114" i="1"/>
  <c r="G114" i="1"/>
  <c r="H351" i="3" l="1"/>
  <c r="D351" i="3"/>
  <c r="I351" i="3" s="1"/>
  <c r="C351" i="3"/>
  <c r="E351" i="3" s="1"/>
  <c r="Z351" i="3" s="1"/>
  <c r="F351" i="3"/>
  <c r="E234" i="2"/>
  <c r="Q114" i="1"/>
  <c r="F114" i="1"/>
  <c r="B115" i="1" s="1"/>
  <c r="D115" i="1" s="1"/>
  <c r="A320" i="1"/>
  <c r="C319" i="1"/>
  <c r="G351" i="3" l="1"/>
  <c r="B352" i="3" s="1"/>
  <c r="F234" i="2"/>
  <c r="A321" i="1"/>
  <c r="C320" i="1"/>
  <c r="H352" i="3" l="1"/>
  <c r="F352" i="3"/>
  <c r="D352" i="3"/>
  <c r="I352" i="3" s="1"/>
  <c r="C352" i="3"/>
  <c r="E352" i="3" s="1"/>
  <c r="Z352" i="3" s="1"/>
  <c r="B235" i="2"/>
  <c r="D235" i="2" s="1"/>
  <c r="E115" i="1"/>
  <c r="G115" i="1"/>
  <c r="A322" i="1"/>
  <c r="C321" i="1"/>
  <c r="G352" i="3" l="1"/>
  <c r="B353" i="3" s="1"/>
  <c r="A323" i="1"/>
  <c r="C322" i="1"/>
  <c r="Q115" i="1"/>
  <c r="F115" i="1"/>
  <c r="B116" i="1" s="1"/>
  <c r="D116" i="1" s="1"/>
  <c r="H353" i="3" l="1"/>
  <c r="D353" i="3"/>
  <c r="I353" i="3" s="1"/>
  <c r="F353" i="3"/>
  <c r="C353" i="3"/>
  <c r="E353" i="3" s="1"/>
  <c r="Z353" i="3" s="1"/>
  <c r="E235" i="2"/>
  <c r="A324" i="1"/>
  <c r="C323" i="1"/>
  <c r="G353" i="3" l="1"/>
  <c r="B354" i="3" s="1"/>
  <c r="F235" i="2"/>
  <c r="A325" i="1"/>
  <c r="C324" i="1"/>
  <c r="E116" i="1"/>
  <c r="G116" i="1"/>
  <c r="H354" i="3" l="1"/>
  <c r="C354" i="3"/>
  <c r="F354" i="3"/>
  <c r="D354" i="3"/>
  <c r="I354" i="3" s="1"/>
  <c r="B236" i="2"/>
  <c r="D236" i="2" s="1"/>
  <c r="Q116" i="1"/>
  <c r="F116" i="1"/>
  <c r="B117" i="1" s="1"/>
  <c r="D117" i="1" s="1"/>
  <c r="A326" i="1"/>
  <c r="C325" i="1"/>
  <c r="E354" i="3" l="1"/>
  <c r="A327" i="1"/>
  <c r="C326" i="1"/>
  <c r="Z354" i="3" l="1"/>
  <c r="G354" i="3"/>
  <c r="B355" i="3" s="1"/>
  <c r="E236" i="2"/>
  <c r="A328" i="1"/>
  <c r="C327" i="1"/>
  <c r="E117" i="1"/>
  <c r="G117" i="1"/>
  <c r="H355" i="3" l="1"/>
  <c r="C355" i="3"/>
  <c r="E355" i="3" s="1"/>
  <c r="Z355" i="3" s="1"/>
  <c r="F355" i="3"/>
  <c r="G355" i="3"/>
  <c r="B356" i="3" s="1"/>
  <c r="D355" i="3"/>
  <c r="I355" i="3" s="1"/>
  <c r="F236" i="2"/>
  <c r="Q117" i="1"/>
  <c r="F117" i="1"/>
  <c r="B118" i="1" s="1"/>
  <c r="D118" i="1" s="1"/>
  <c r="A329" i="1"/>
  <c r="C328" i="1"/>
  <c r="H356" i="3" l="1"/>
  <c r="F356" i="3"/>
  <c r="D356" i="3"/>
  <c r="I356" i="3" s="1"/>
  <c r="C356" i="3"/>
  <c r="E356" i="3" s="1"/>
  <c r="Z356" i="3" s="1"/>
  <c r="B237" i="2"/>
  <c r="D237" i="2" s="1"/>
  <c r="A330" i="1"/>
  <c r="C329" i="1"/>
  <c r="G356" i="3" l="1"/>
  <c r="B357" i="3" s="1"/>
  <c r="E118" i="1"/>
  <c r="G118" i="1"/>
  <c r="A331" i="1"/>
  <c r="C330" i="1"/>
  <c r="H357" i="3" l="1"/>
  <c r="D357" i="3"/>
  <c r="I357" i="3" s="1"/>
  <c r="F357" i="3"/>
  <c r="C357" i="3"/>
  <c r="E357" i="3" s="1"/>
  <c r="Z357" i="3" s="1"/>
  <c r="E237" i="2"/>
  <c r="A332" i="1"/>
  <c r="C331" i="1"/>
  <c r="Q118" i="1"/>
  <c r="F118" i="1"/>
  <c r="B119" i="1" s="1"/>
  <c r="D119" i="1" s="1"/>
  <c r="G357" i="3" l="1"/>
  <c r="B358" i="3" s="1"/>
  <c r="F237" i="2"/>
  <c r="A333" i="1"/>
  <c r="C332" i="1"/>
  <c r="H358" i="3" l="1"/>
  <c r="F358" i="3"/>
  <c r="D358" i="3"/>
  <c r="I358" i="3" s="1"/>
  <c r="C358" i="3"/>
  <c r="E358" i="3" s="1"/>
  <c r="Z358" i="3" s="1"/>
  <c r="B238" i="2"/>
  <c r="D238" i="2" s="1"/>
  <c r="A334" i="1"/>
  <c r="C333" i="1"/>
  <c r="E119" i="1"/>
  <c r="G119" i="1"/>
  <c r="G358" i="3" l="1"/>
  <c r="B359" i="3" s="1"/>
  <c r="Q119" i="1"/>
  <c r="F119" i="1"/>
  <c r="B120" i="1" s="1"/>
  <c r="D120" i="1" s="1"/>
  <c r="C334" i="1"/>
  <c r="A335" i="1"/>
  <c r="H359" i="3" l="1"/>
  <c r="F359" i="3"/>
  <c r="D359" i="3"/>
  <c r="I359" i="3" s="1"/>
  <c r="C359" i="3"/>
  <c r="E359" i="3" s="1"/>
  <c r="Z359" i="3" s="1"/>
  <c r="E238" i="2"/>
  <c r="C335" i="1"/>
  <c r="A336" i="1"/>
  <c r="G359" i="3" l="1"/>
  <c r="B360" i="3" s="1"/>
  <c r="F238" i="2"/>
  <c r="C336" i="1"/>
  <c r="A337" i="1"/>
  <c r="E120" i="1"/>
  <c r="G120" i="1"/>
  <c r="H360" i="3" l="1"/>
  <c r="C360" i="3"/>
  <c r="F360" i="3"/>
  <c r="D360" i="3"/>
  <c r="I360" i="3" s="1"/>
  <c r="B239" i="2"/>
  <c r="D239" i="2" s="1"/>
  <c r="Q120" i="1"/>
  <c r="F120" i="1"/>
  <c r="B121" i="1" s="1"/>
  <c r="D121" i="1" s="1"/>
  <c r="C337" i="1"/>
  <c r="A338" i="1"/>
  <c r="E360" i="3" l="1"/>
  <c r="C338" i="1"/>
  <c r="A339" i="1"/>
  <c r="Z360" i="3" l="1"/>
  <c r="G360" i="3"/>
  <c r="B361" i="3" s="1"/>
  <c r="E239" i="2"/>
  <c r="C339" i="1"/>
  <c r="A340" i="1"/>
  <c r="E121" i="1"/>
  <c r="G121" i="1"/>
  <c r="H361" i="3" l="1"/>
  <c r="F361" i="3"/>
  <c r="D361" i="3"/>
  <c r="I361" i="3" s="1"/>
  <c r="C361" i="3"/>
  <c r="E361" i="3" s="1"/>
  <c r="Z361" i="3" s="1"/>
  <c r="F239" i="2"/>
  <c r="Q121" i="1"/>
  <c r="F121" i="1"/>
  <c r="B122" i="1" s="1"/>
  <c r="D122" i="1" s="1"/>
  <c r="C340" i="1"/>
  <c r="A341" i="1"/>
  <c r="G361" i="3" l="1"/>
  <c r="B362" i="3" s="1"/>
  <c r="B240" i="2"/>
  <c r="D240" i="2" s="1"/>
  <c r="C341" i="1"/>
  <c r="A342" i="1"/>
  <c r="H362" i="3" l="1"/>
  <c r="F362" i="3"/>
  <c r="C362" i="3"/>
  <c r="D362" i="3"/>
  <c r="I362" i="3" s="1"/>
  <c r="C342" i="1"/>
  <c r="A343" i="1"/>
  <c r="E122" i="1"/>
  <c r="G122" i="1"/>
  <c r="E362" i="3" l="1"/>
  <c r="Z362" i="3" s="1"/>
  <c r="E240" i="2"/>
  <c r="Q122" i="1"/>
  <c r="F122" i="1"/>
  <c r="B123" i="1" s="1"/>
  <c r="D123" i="1" s="1"/>
  <c r="C343" i="1"/>
  <c r="A344" i="1"/>
  <c r="G362" i="3" l="1"/>
  <c r="B363" i="3" s="1"/>
  <c r="F240" i="2"/>
  <c r="C344" i="1"/>
  <c r="A345" i="1"/>
  <c r="H363" i="3" l="1"/>
  <c r="C363" i="3"/>
  <c r="D363" i="3"/>
  <c r="I363" i="3" s="1"/>
  <c r="F363" i="3"/>
  <c r="B241" i="2"/>
  <c r="D241" i="2" s="1"/>
  <c r="E123" i="1"/>
  <c r="G123" i="1"/>
  <c r="C345" i="1"/>
  <c r="A346" i="1"/>
  <c r="E363" i="3" l="1"/>
  <c r="C346" i="1"/>
  <c r="A347" i="1"/>
  <c r="Q123" i="1"/>
  <c r="F123" i="1"/>
  <c r="B124" i="1" s="1"/>
  <c r="D124" i="1" s="1"/>
  <c r="Z363" i="3" l="1"/>
  <c r="G363" i="3"/>
  <c r="B364" i="3" s="1"/>
  <c r="E241" i="2"/>
  <c r="C347" i="1"/>
  <c r="A348" i="1"/>
  <c r="H364" i="3" l="1"/>
  <c r="F364" i="3"/>
  <c r="C364" i="3"/>
  <c r="D364" i="3"/>
  <c r="I364" i="3" s="1"/>
  <c r="F241" i="2"/>
  <c r="C348" i="1"/>
  <c r="A349" i="1"/>
  <c r="E124" i="1"/>
  <c r="G124" i="1"/>
  <c r="E364" i="3" l="1"/>
  <c r="B242" i="2"/>
  <c r="D242" i="2" s="1"/>
  <c r="C349" i="1"/>
  <c r="A350" i="1"/>
  <c r="Q124" i="1"/>
  <c r="F124" i="1"/>
  <c r="B125" i="1" s="1"/>
  <c r="D125" i="1" s="1"/>
  <c r="Z364" i="3" l="1"/>
  <c r="G364" i="3"/>
  <c r="B365" i="3" s="1"/>
  <c r="C350" i="1"/>
  <c r="A351" i="1"/>
  <c r="H365" i="3" l="1"/>
  <c r="C365" i="3"/>
  <c r="D365" i="3"/>
  <c r="I365" i="3" s="1"/>
  <c r="F365" i="3"/>
  <c r="E242" i="2"/>
  <c r="C351" i="1"/>
  <c r="A352" i="1"/>
  <c r="E125" i="1"/>
  <c r="G125" i="1"/>
  <c r="E365" i="3" l="1"/>
  <c r="F242" i="2"/>
  <c r="C352" i="1"/>
  <c r="A353" i="1"/>
  <c r="Q125" i="1"/>
  <c r="F125" i="1"/>
  <c r="B126" i="1" s="1"/>
  <c r="D126" i="1" s="1"/>
  <c r="Z365" i="3" l="1"/>
  <c r="G365" i="3"/>
  <c r="B366" i="3" s="1"/>
  <c r="B243" i="2"/>
  <c r="D243" i="2" s="1"/>
  <c r="C353" i="1"/>
  <c r="A354" i="1"/>
  <c r="H366" i="3" l="1"/>
  <c r="C366" i="3"/>
  <c r="E366" i="3" s="1"/>
  <c r="Z366" i="3" s="1"/>
  <c r="D366" i="3"/>
  <c r="I366" i="3" s="1"/>
  <c r="F366" i="3"/>
  <c r="G366" i="3" s="1"/>
  <c r="B367" i="3" s="1"/>
  <c r="C354" i="1"/>
  <c r="A355" i="1"/>
  <c r="E126" i="1"/>
  <c r="G126" i="1"/>
  <c r="H367" i="3" l="1"/>
  <c r="C367" i="3"/>
  <c r="D367" i="3"/>
  <c r="I367" i="3" s="1"/>
  <c r="F367" i="3"/>
  <c r="E243" i="2"/>
  <c r="C355" i="1"/>
  <c r="A356" i="1"/>
  <c r="Q126" i="1"/>
  <c r="F126" i="1"/>
  <c r="B127" i="1" s="1"/>
  <c r="D127" i="1" s="1"/>
  <c r="E367" i="3" l="1"/>
  <c r="F243" i="2"/>
  <c r="C356" i="1"/>
  <c r="A357" i="1"/>
  <c r="Z367" i="3" l="1"/>
  <c r="G367" i="3"/>
  <c r="B368" i="3" s="1"/>
  <c r="B244" i="2"/>
  <c r="D244" i="2" s="1"/>
  <c r="C357" i="1"/>
  <c r="A358" i="1"/>
  <c r="E127" i="1"/>
  <c r="G127" i="1"/>
  <c r="H368" i="3" l="1"/>
  <c r="C368" i="3"/>
  <c r="D368" i="3"/>
  <c r="I368" i="3" s="1"/>
  <c r="F368" i="3"/>
  <c r="C358" i="1"/>
  <c r="A359" i="1"/>
  <c r="Q127" i="1"/>
  <c r="F127" i="1"/>
  <c r="B128" i="1" s="1"/>
  <c r="D128" i="1" s="1"/>
  <c r="E368" i="3" l="1"/>
  <c r="Z368" i="3" s="1"/>
  <c r="E244" i="2"/>
  <c r="C359" i="1"/>
  <c r="A360" i="1"/>
  <c r="G368" i="3" l="1"/>
  <c r="B369" i="3" s="1"/>
  <c r="F244" i="2"/>
  <c r="E128" i="1"/>
  <c r="G128" i="1"/>
  <c r="C360" i="1"/>
  <c r="A361" i="1"/>
  <c r="H369" i="3" l="1"/>
  <c r="C369" i="3"/>
  <c r="F369" i="3"/>
  <c r="D369" i="3"/>
  <c r="I369" i="3" s="1"/>
  <c r="B245" i="2"/>
  <c r="D245" i="2" s="1"/>
  <c r="C361" i="1"/>
  <c r="A362" i="1"/>
  <c r="Q128" i="1"/>
  <c r="F128" i="1"/>
  <c r="B129" i="1" s="1"/>
  <c r="D129" i="1" s="1"/>
  <c r="E369" i="3" l="1"/>
  <c r="C362" i="1"/>
  <c r="A363" i="1"/>
  <c r="Z369" i="3" l="1"/>
  <c r="G369" i="3"/>
  <c r="B370" i="3" s="1"/>
  <c r="E245" i="2"/>
  <c r="C363" i="1"/>
  <c r="A364" i="1"/>
  <c r="E129" i="1"/>
  <c r="G129" i="1"/>
  <c r="H370" i="3" l="1"/>
  <c r="D370" i="3"/>
  <c r="I370" i="3" s="1"/>
  <c r="F370" i="3"/>
  <c r="C370" i="3"/>
  <c r="E370" i="3" s="1"/>
  <c r="Z370" i="3" s="1"/>
  <c r="F245" i="2"/>
  <c r="C364" i="1"/>
  <c r="A365" i="1"/>
  <c r="Q129" i="1"/>
  <c r="F129" i="1"/>
  <c r="B130" i="1" s="1"/>
  <c r="D130" i="1" s="1"/>
  <c r="G370" i="3" l="1"/>
  <c r="B371" i="3" s="1"/>
  <c r="B246" i="2"/>
  <c r="D246" i="2" s="1"/>
  <c r="C365" i="1"/>
  <c r="A366" i="1"/>
  <c r="H371" i="3" l="1"/>
  <c r="D371" i="3"/>
  <c r="I371" i="3" s="1"/>
  <c r="C371" i="3"/>
  <c r="E371" i="3" s="1"/>
  <c r="Z371" i="3" s="1"/>
  <c r="F371" i="3"/>
  <c r="C366" i="1"/>
  <c r="A367" i="1"/>
  <c r="E130" i="1"/>
  <c r="G130" i="1"/>
  <c r="G371" i="3" l="1"/>
  <c r="B372" i="3" s="1"/>
  <c r="E246" i="2"/>
  <c r="C367" i="1"/>
  <c r="A368" i="1"/>
  <c r="Q130" i="1"/>
  <c r="F130" i="1"/>
  <c r="B131" i="1" s="1"/>
  <c r="D131" i="1" s="1"/>
  <c r="H372" i="3" l="1"/>
  <c r="F372" i="3"/>
  <c r="C372" i="3"/>
  <c r="D372" i="3"/>
  <c r="I372" i="3" s="1"/>
  <c r="F246" i="2"/>
  <c r="C368" i="1"/>
  <c r="A369" i="1"/>
  <c r="E372" i="3" l="1"/>
  <c r="B247" i="2"/>
  <c r="D247" i="2" s="1"/>
  <c r="C369" i="1"/>
  <c r="A370" i="1"/>
  <c r="E131" i="1"/>
  <c r="G131" i="1"/>
  <c r="Z372" i="3" l="1"/>
  <c r="I1" i="3" s="1"/>
  <c r="G372" i="3"/>
  <c r="C370" i="1"/>
  <c r="A371" i="1"/>
  <c r="Q131" i="1"/>
  <c r="F131" i="1"/>
  <c r="B132" i="1" s="1"/>
  <c r="D132" i="1" s="1"/>
  <c r="E247" i="2" l="1"/>
  <c r="C371" i="1"/>
  <c r="F247" i="2" l="1"/>
  <c r="E132" i="1"/>
  <c r="G132" i="1"/>
  <c r="B248" i="2" l="1"/>
  <c r="D248" i="2" s="1"/>
  <c r="Q132" i="1"/>
  <c r="F132" i="1"/>
  <c r="B133" i="1" s="1"/>
  <c r="D133" i="1" s="1"/>
  <c r="E133" i="1" l="1"/>
  <c r="G133" i="1"/>
  <c r="E248" i="2" l="1"/>
  <c r="Q133" i="1"/>
  <c r="F133" i="1"/>
  <c r="B134" i="1" s="1"/>
  <c r="D134" i="1" s="1"/>
  <c r="F248" i="2" l="1"/>
  <c r="E134" i="1"/>
  <c r="G134" i="1"/>
  <c r="B249" i="2" l="1"/>
  <c r="D249" i="2" s="1"/>
  <c r="Q134" i="1"/>
  <c r="F134" i="1"/>
  <c r="B135" i="1" s="1"/>
  <c r="D135" i="1" s="1"/>
  <c r="E135" i="1" l="1"/>
  <c r="G135" i="1"/>
  <c r="E249" i="2" l="1"/>
  <c r="Q135" i="1"/>
  <c r="F135" i="1"/>
  <c r="B136" i="1" s="1"/>
  <c r="D136" i="1" s="1"/>
  <c r="F249" i="2" l="1"/>
  <c r="E136" i="1"/>
  <c r="G136" i="1"/>
  <c r="B250" i="2" l="1"/>
  <c r="D250" i="2" s="1"/>
  <c r="Q136" i="1"/>
  <c r="F136" i="1"/>
  <c r="B137" i="1" s="1"/>
  <c r="D137" i="1" s="1"/>
  <c r="E137" i="1" l="1"/>
  <c r="G137" i="1"/>
  <c r="E250" i="2" l="1"/>
  <c r="Q137" i="1"/>
  <c r="F137" i="1"/>
  <c r="B138" i="1" s="1"/>
  <c r="D138" i="1" s="1"/>
  <c r="F250" i="2" l="1"/>
  <c r="E138" i="1"/>
  <c r="G138" i="1"/>
  <c r="B251" i="2" l="1"/>
  <c r="D251" i="2" s="1"/>
  <c r="Q138" i="1"/>
  <c r="F138" i="1"/>
  <c r="B139" i="1" s="1"/>
  <c r="D139" i="1" s="1"/>
  <c r="E139" i="1" l="1"/>
  <c r="G139" i="1"/>
  <c r="E251" i="2" l="1"/>
  <c r="Q139" i="1"/>
  <c r="F139" i="1"/>
  <c r="B140" i="1" s="1"/>
  <c r="D140" i="1" s="1"/>
  <c r="F251" i="2" l="1"/>
  <c r="E140" i="1"/>
  <c r="G140" i="1"/>
  <c r="B252" i="2" l="1"/>
  <c r="D252" i="2" s="1"/>
  <c r="Q140" i="1"/>
  <c r="F140" i="1"/>
  <c r="B141" i="1" s="1"/>
  <c r="D141" i="1" s="1"/>
  <c r="E141" i="1" l="1"/>
  <c r="G141" i="1"/>
  <c r="E252" i="2" l="1"/>
  <c r="Q141" i="1"/>
  <c r="F141" i="1"/>
  <c r="B142" i="1" s="1"/>
  <c r="D142" i="1" s="1"/>
  <c r="F252" i="2" l="1"/>
  <c r="E142" i="1"/>
  <c r="G142" i="1"/>
  <c r="B253" i="2" l="1"/>
  <c r="D253" i="2" s="1"/>
  <c r="Q142" i="1"/>
  <c r="F142" i="1"/>
  <c r="B143" i="1" s="1"/>
  <c r="D143" i="1" s="1"/>
  <c r="E143" i="1" l="1"/>
  <c r="G143" i="1"/>
  <c r="E253" i="2" l="1"/>
  <c r="Q143" i="1"/>
  <c r="F143" i="1"/>
  <c r="B144" i="1" s="1"/>
  <c r="D144" i="1" s="1"/>
  <c r="F253" i="2" l="1"/>
  <c r="E144" i="1"/>
  <c r="G144" i="1"/>
  <c r="B254" i="2" l="1"/>
  <c r="D254" i="2" s="1"/>
  <c r="Q144" i="1"/>
  <c r="F144" i="1"/>
  <c r="B145" i="1" s="1"/>
  <c r="D145" i="1" s="1"/>
  <c r="E145" i="1" l="1"/>
  <c r="G145" i="1"/>
  <c r="E254" i="2" l="1"/>
  <c r="Q145" i="1"/>
  <c r="F145" i="1"/>
  <c r="B146" i="1" s="1"/>
  <c r="D146" i="1" s="1"/>
  <c r="F254" i="2" l="1"/>
  <c r="E146" i="1"/>
  <c r="G146" i="1"/>
  <c r="B255" i="2" l="1"/>
  <c r="D255" i="2" s="1"/>
  <c r="Q146" i="1"/>
  <c r="F146" i="1"/>
  <c r="B147" i="1" s="1"/>
  <c r="D147" i="1" s="1"/>
  <c r="E147" i="1" l="1"/>
  <c r="G147" i="1"/>
  <c r="E255" i="2" l="1"/>
  <c r="Q147" i="1"/>
  <c r="F147" i="1"/>
  <c r="B148" i="1" s="1"/>
  <c r="D148" i="1" s="1"/>
  <c r="F255" i="2" l="1"/>
  <c r="E148" i="1"/>
  <c r="G148" i="1"/>
  <c r="B256" i="2" l="1"/>
  <c r="D256" i="2" s="1"/>
  <c r="Q148" i="1"/>
  <c r="F148" i="1"/>
  <c r="B149" i="1" s="1"/>
  <c r="D149" i="1" s="1"/>
  <c r="E149" i="1" l="1"/>
  <c r="G149" i="1"/>
  <c r="E256" i="2" l="1"/>
  <c r="Q149" i="1"/>
  <c r="F149" i="1"/>
  <c r="B150" i="1" s="1"/>
  <c r="D150" i="1" s="1"/>
  <c r="F256" i="2" l="1"/>
  <c r="E150" i="1"/>
  <c r="G150" i="1"/>
  <c r="B257" i="2" l="1"/>
  <c r="D257" i="2" s="1"/>
  <c r="Q150" i="1"/>
  <c r="F150" i="1"/>
  <c r="B151" i="1" s="1"/>
  <c r="D151" i="1" s="1"/>
  <c r="E151" i="1" l="1"/>
  <c r="G151" i="1"/>
  <c r="E257" i="2" l="1"/>
  <c r="Q151" i="1"/>
  <c r="F151" i="1"/>
  <c r="B152" i="1" s="1"/>
  <c r="D152" i="1" s="1"/>
  <c r="F257" i="2" l="1"/>
  <c r="E152" i="1"/>
  <c r="G152" i="1"/>
  <c r="B258" i="2" l="1"/>
  <c r="D258" i="2" s="1"/>
  <c r="Q152" i="1"/>
  <c r="F152" i="1"/>
  <c r="B153" i="1" s="1"/>
  <c r="D153" i="1" s="1"/>
  <c r="E153" i="1" l="1"/>
  <c r="G153" i="1"/>
  <c r="E258" i="2" l="1"/>
  <c r="Q153" i="1"/>
  <c r="F153" i="1"/>
  <c r="B154" i="1" s="1"/>
  <c r="D154" i="1" s="1"/>
  <c r="F258" i="2" l="1"/>
  <c r="E154" i="1"/>
  <c r="G154" i="1"/>
  <c r="B259" i="2" l="1"/>
  <c r="D259" i="2" s="1"/>
  <c r="Q154" i="1"/>
  <c r="F154" i="1"/>
  <c r="B155" i="1" s="1"/>
  <c r="D155" i="1" s="1"/>
  <c r="E155" i="1" l="1"/>
  <c r="G155" i="1"/>
  <c r="E259" i="2" l="1"/>
  <c r="Q155" i="1"/>
  <c r="F155" i="1"/>
  <c r="B156" i="1" s="1"/>
  <c r="D156" i="1" s="1"/>
  <c r="F259" i="2" l="1"/>
  <c r="E156" i="1"/>
  <c r="G156" i="1"/>
  <c r="B260" i="2" l="1"/>
  <c r="D260" i="2" s="1"/>
  <c r="Q156" i="1"/>
  <c r="F156" i="1"/>
  <c r="B157" i="1" s="1"/>
  <c r="D157" i="1" s="1"/>
  <c r="E157" i="1" l="1"/>
  <c r="G157" i="1"/>
  <c r="E260" i="2" l="1"/>
  <c r="Q157" i="1"/>
  <c r="F157" i="1"/>
  <c r="B158" i="1" s="1"/>
  <c r="D158" i="1" s="1"/>
  <c r="F260" i="2" l="1"/>
  <c r="E158" i="1"/>
  <c r="G158" i="1"/>
  <c r="B261" i="2" l="1"/>
  <c r="D261" i="2" s="1"/>
  <c r="Q158" i="1"/>
  <c r="F158" i="1"/>
  <c r="B159" i="1" s="1"/>
  <c r="D159" i="1" s="1"/>
  <c r="E159" i="1" l="1"/>
  <c r="G159" i="1"/>
  <c r="E261" i="2" l="1"/>
  <c r="Q159" i="1"/>
  <c r="F159" i="1"/>
  <c r="B160" i="1" s="1"/>
  <c r="D160" i="1" s="1"/>
  <c r="F261" i="2" l="1"/>
  <c r="E160" i="1"/>
  <c r="G160" i="1"/>
  <c r="B262" i="2" l="1"/>
  <c r="D262" i="2" s="1"/>
  <c r="Q160" i="1"/>
  <c r="F160" i="1"/>
  <c r="B161" i="1" s="1"/>
  <c r="D161" i="1" s="1"/>
  <c r="E161" i="1" l="1"/>
  <c r="G161" i="1"/>
  <c r="E262" i="2" l="1"/>
  <c r="Q161" i="1"/>
  <c r="F161" i="1"/>
  <c r="B162" i="1" s="1"/>
  <c r="D162" i="1" s="1"/>
  <c r="F262" i="2" l="1"/>
  <c r="E162" i="1"/>
  <c r="G162" i="1"/>
  <c r="B263" i="2" l="1"/>
  <c r="D263" i="2" s="1"/>
  <c r="Q162" i="1"/>
  <c r="F162" i="1"/>
  <c r="B163" i="1" s="1"/>
  <c r="D163" i="1" s="1"/>
  <c r="E163" i="1" l="1"/>
  <c r="G163" i="1"/>
  <c r="E263" i="2" l="1"/>
  <c r="Q163" i="1"/>
  <c r="F163" i="1"/>
  <c r="B164" i="1" s="1"/>
  <c r="D164" i="1" s="1"/>
  <c r="F263" i="2" l="1"/>
  <c r="E164" i="1"/>
  <c r="G164" i="1"/>
  <c r="B264" i="2" l="1"/>
  <c r="D264" i="2" s="1"/>
  <c r="Q164" i="1"/>
  <c r="F164" i="1"/>
  <c r="B165" i="1" s="1"/>
  <c r="D165" i="1" s="1"/>
  <c r="E165" i="1" l="1"/>
  <c r="G165" i="1"/>
  <c r="E264" i="2" l="1"/>
  <c r="Q165" i="1"/>
  <c r="F165" i="1"/>
  <c r="B166" i="1" s="1"/>
  <c r="D166" i="1" s="1"/>
  <c r="F264" i="2" l="1"/>
  <c r="E166" i="1"/>
  <c r="G166" i="1"/>
  <c r="B265" i="2" l="1"/>
  <c r="D265" i="2" s="1"/>
  <c r="Q166" i="1"/>
  <c r="F166" i="1"/>
  <c r="B167" i="1" s="1"/>
  <c r="D167" i="1" s="1"/>
  <c r="E167" i="1" l="1"/>
  <c r="G167" i="1"/>
  <c r="E265" i="2" l="1"/>
  <c r="Q167" i="1"/>
  <c r="F167" i="1"/>
  <c r="B168" i="1" s="1"/>
  <c r="D168" i="1" s="1"/>
  <c r="F265" i="2" l="1"/>
  <c r="E168" i="1"/>
  <c r="G168" i="1"/>
  <c r="B266" i="2" l="1"/>
  <c r="D266" i="2" s="1"/>
  <c r="Q168" i="1"/>
  <c r="F168" i="1"/>
  <c r="B169" i="1" s="1"/>
  <c r="D169" i="1" s="1"/>
  <c r="E169" i="1" l="1"/>
  <c r="G169" i="1"/>
  <c r="E266" i="2" l="1"/>
  <c r="Q169" i="1"/>
  <c r="F169" i="1"/>
  <c r="B170" i="1" s="1"/>
  <c r="D170" i="1" s="1"/>
  <c r="F266" i="2" l="1"/>
  <c r="E170" i="1"/>
  <c r="G170" i="1"/>
  <c r="B267" i="2" l="1"/>
  <c r="D267" i="2" s="1"/>
  <c r="Q170" i="1"/>
  <c r="F170" i="1"/>
  <c r="B171" i="1" s="1"/>
  <c r="D171" i="1" s="1"/>
  <c r="E171" i="1" l="1"/>
  <c r="G171" i="1"/>
  <c r="E267" i="2" l="1"/>
  <c r="Q171" i="1"/>
  <c r="F171" i="1"/>
  <c r="B172" i="1" s="1"/>
  <c r="D172" i="1" s="1"/>
  <c r="F267" i="2" l="1"/>
  <c r="E172" i="1"/>
  <c r="G172" i="1"/>
  <c r="B268" i="2" l="1"/>
  <c r="D268" i="2" s="1"/>
  <c r="Q172" i="1"/>
  <c r="F172" i="1"/>
  <c r="B173" i="1" s="1"/>
  <c r="D173" i="1" s="1"/>
  <c r="E173" i="1" l="1"/>
  <c r="G173" i="1"/>
  <c r="E268" i="2" l="1"/>
  <c r="Q173" i="1"/>
  <c r="F173" i="1"/>
  <c r="B174" i="1" s="1"/>
  <c r="D174" i="1" s="1"/>
  <c r="F268" i="2" l="1"/>
  <c r="E174" i="1"/>
  <c r="G174" i="1"/>
  <c r="B269" i="2" l="1"/>
  <c r="D269" i="2" s="1"/>
  <c r="Q174" i="1"/>
  <c r="F174" i="1"/>
  <c r="B175" i="1" s="1"/>
  <c r="D175" i="1" s="1"/>
  <c r="E175" i="1" l="1"/>
  <c r="G175" i="1"/>
  <c r="E269" i="2" l="1"/>
  <c r="Q175" i="1"/>
  <c r="F175" i="1"/>
  <c r="B176" i="1" s="1"/>
  <c r="D176" i="1" s="1"/>
  <c r="F269" i="2" l="1"/>
  <c r="E176" i="1"/>
  <c r="G176" i="1"/>
  <c r="B270" i="2" l="1"/>
  <c r="D270" i="2" s="1"/>
  <c r="Q176" i="1"/>
  <c r="F176" i="1"/>
  <c r="B177" i="1" s="1"/>
  <c r="D177" i="1" s="1"/>
  <c r="E177" i="1" l="1"/>
  <c r="G177" i="1"/>
  <c r="E270" i="2" l="1"/>
  <c r="Q177" i="1"/>
  <c r="F177" i="1"/>
  <c r="B178" i="1" s="1"/>
  <c r="D178" i="1" s="1"/>
  <c r="F270" i="2" l="1"/>
  <c r="E178" i="1"/>
  <c r="G178" i="1"/>
  <c r="B271" i="2" l="1"/>
  <c r="D271" i="2" s="1"/>
  <c r="Q178" i="1"/>
  <c r="F178" i="1"/>
  <c r="B179" i="1" s="1"/>
  <c r="D179" i="1" s="1"/>
  <c r="E179" i="1" l="1"/>
  <c r="G179" i="1"/>
  <c r="E271" i="2" l="1"/>
  <c r="Q179" i="1"/>
  <c r="F179" i="1"/>
  <c r="B180" i="1" s="1"/>
  <c r="D180" i="1" s="1"/>
  <c r="F271" i="2" l="1"/>
  <c r="E180" i="1"/>
  <c r="G180" i="1"/>
  <c r="B272" i="2" l="1"/>
  <c r="D272" i="2" s="1"/>
  <c r="Q180" i="1"/>
  <c r="F180" i="1"/>
  <c r="B181" i="1" s="1"/>
  <c r="D181" i="1" s="1"/>
  <c r="E181" i="1" l="1"/>
  <c r="G181" i="1"/>
  <c r="E272" i="2" l="1"/>
  <c r="Q181" i="1"/>
  <c r="F181" i="1"/>
  <c r="B182" i="1" s="1"/>
  <c r="D182" i="1" s="1"/>
  <c r="F272" i="2" l="1"/>
  <c r="E182" i="1"/>
  <c r="G182" i="1"/>
  <c r="B273" i="2" l="1"/>
  <c r="D273" i="2" s="1"/>
  <c r="Q182" i="1"/>
  <c r="F182" i="1"/>
  <c r="B183" i="1" s="1"/>
  <c r="D183" i="1" s="1"/>
  <c r="E183" i="1" l="1"/>
  <c r="G183" i="1"/>
  <c r="E273" i="2" l="1"/>
  <c r="Q183" i="1"/>
  <c r="F183" i="1"/>
  <c r="B184" i="1" s="1"/>
  <c r="D184" i="1" s="1"/>
  <c r="F273" i="2" l="1"/>
  <c r="E184" i="1"/>
  <c r="G184" i="1"/>
  <c r="B274" i="2" l="1"/>
  <c r="D274" i="2" s="1"/>
  <c r="Q184" i="1"/>
  <c r="F184" i="1"/>
  <c r="B185" i="1" s="1"/>
  <c r="D185" i="1" s="1"/>
  <c r="E185" i="1" l="1"/>
  <c r="G185" i="1"/>
  <c r="E274" i="2" l="1"/>
  <c r="Q185" i="1"/>
  <c r="F185" i="1"/>
  <c r="B186" i="1" s="1"/>
  <c r="D186" i="1" s="1"/>
  <c r="F274" i="2" l="1"/>
  <c r="E186" i="1"/>
  <c r="G186" i="1"/>
  <c r="B275" i="2" l="1"/>
  <c r="D275" i="2" s="1"/>
  <c r="Q186" i="1"/>
  <c r="F186" i="1"/>
  <c r="B187" i="1" s="1"/>
  <c r="D187" i="1" s="1"/>
  <c r="E187" i="1" l="1"/>
  <c r="G187" i="1"/>
  <c r="E275" i="2" l="1"/>
  <c r="Q187" i="1"/>
  <c r="F187" i="1"/>
  <c r="B188" i="1" s="1"/>
  <c r="D188" i="1" s="1"/>
  <c r="F275" i="2" l="1"/>
  <c r="E188" i="1"/>
  <c r="G188" i="1"/>
  <c r="B276" i="2" l="1"/>
  <c r="D276" i="2" s="1"/>
  <c r="Q188" i="1"/>
  <c r="F188" i="1"/>
  <c r="B189" i="1" s="1"/>
  <c r="D189" i="1" s="1"/>
  <c r="E189" i="1" l="1"/>
  <c r="G189" i="1"/>
  <c r="E276" i="2" l="1"/>
  <c r="Q189" i="1"/>
  <c r="F189" i="1"/>
  <c r="B190" i="1" s="1"/>
  <c r="D190" i="1" s="1"/>
  <c r="F276" i="2" l="1"/>
  <c r="E190" i="1"/>
  <c r="G190" i="1"/>
  <c r="B277" i="2" l="1"/>
  <c r="D277" i="2" s="1"/>
  <c r="Q190" i="1"/>
  <c r="F190" i="1"/>
  <c r="B191" i="1" s="1"/>
  <c r="D191" i="1" s="1"/>
  <c r="E191" i="1" l="1"/>
  <c r="G191" i="1"/>
  <c r="E277" i="2" l="1"/>
  <c r="Q191" i="1"/>
  <c r="F191" i="1"/>
  <c r="B192" i="1" s="1"/>
  <c r="F277" i="2" l="1"/>
  <c r="D192" i="1"/>
  <c r="B278" i="2" l="1"/>
  <c r="D278" i="2" s="1"/>
  <c r="E192" i="1"/>
  <c r="G192" i="1"/>
  <c r="Q192" i="1" l="1"/>
  <c r="F192" i="1"/>
  <c r="B193" i="1" s="1"/>
  <c r="E278" i="2" l="1"/>
  <c r="D193" i="1"/>
  <c r="F278" i="2" l="1"/>
  <c r="E193" i="1"/>
  <c r="G193" i="1"/>
  <c r="B279" i="2" l="1"/>
  <c r="D279" i="2" s="1"/>
  <c r="Q193" i="1"/>
  <c r="F193" i="1"/>
  <c r="B194" i="1" s="1"/>
  <c r="D194" i="1" l="1"/>
  <c r="E279" i="2" l="1"/>
  <c r="E194" i="1"/>
  <c r="G194" i="1"/>
  <c r="F279" i="2" l="1"/>
  <c r="Q194" i="1"/>
  <c r="F194" i="1"/>
  <c r="B195" i="1" s="1"/>
  <c r="B280" i="2" l="1"/>
  <c r="D280" i="2" s="1"/>
  <c r="D195" i="1"/>
  <c r="E195" i="1" l="1"/>
  <c r="G195" i="1"/>
  <c r="E280" i="2" l="1"/>
  <c r="Q195" i="1"/>
  <c r="F195" i="1"/>
  <c r="B196" i="1" s="1"/>
  <c r="F280" i="2" l="1"/>
  <c r="D196" i="1"/>
  <c r="B281" i="2" l="1"/>
  <c r="D281" i="2" s="1"/>
  <c r="E196" i="1"/>
  <c r="G196" i="1"/>
  <c r="Q196" i="1" l="1"/>
  <c r="F196" i="1"/>
  <c r="B197" i="1" s="1"/>
  <c r="E281" i="2" l="1"/>
  <c r="D197" i="1"/>
  <c r="F281" i="2" l="1"/>
  <c r="E197" i="1"/>
  <c r="G197" i="1"/>
  <c r="B282" i="2" l="1"/>
  <c r="D282" i="2" s="1"/>
  <c r="Q197" i="1"/>
  <c r="F197" i="1"/>
  <c r="B198" i="1" s="1"/>
  <c r="D198" i="1" l="1"/>
  <c r="E282" i="2" l="1"/>
  <c r="E198" i="1"/>
  <c r="G198" i="1"/>
  <c r="F282" i="2" l="1"/>
  <c r="Q198" i="1"/>
  <c r="F198" i="1"/>
  <c r="B199" i="1" s="1"/>
  <c r="B283" i="2" l="1"/>
  <c r="D283" i="2" s="1"/>
  <c r="D199" i="1"/>
  <c r="E199" i="1" l="1"/>
  <c r="G199" i="1"/>
  <c r="E283" i="2" l="1"/>
  <c r="Q199" i="1"/>
  <c r="F199" i="1"/>
  <c r="B200" i="1" s="1"/>
  <c r="F283" i="2" l="1"/>
  <c r="D200" i="1"/>
  <c r="B284" i="2" l="1"/>
  <c r="D284" i="2" s="1"/>
  <c r="E200" i="1"/>
  <c r="G200" i="1"/>
  <c r="Q200" i="1" l="1"/>
  <c r="F200" i="1"/>
  <c r="B201" i="1" s="1"/>
  <c r="E284" i="2" l="1"/>
  <c r="D201" i="1"/>
  <c r="F284" i="2" l="1"/>
  <c r="E201" i="1"/>
  <c r="G201" i="1"/>
  <c r="B285" i="2" l="1"/>
  <c r="D285" i="2" s="1"/>
  <c r="Q201" i="1"/>
  <c r="F201" i="1"/>
  <c r="B202" i="1" s="1"/>
  <c r="D202" i="1" l="1"/>
  <c r="E285" i="2" l="1"/>
  <c r="E202" i="1"/>
  <c r="G202" i="1"/>
  <c r="F285" i="2" l="1"/>
  <c r="Q202" i="1"/>
  <c r="F202" i="1"/>
  <c r="B203" i="1" s="1"/>
  <c r="B286" i="2" l="1"/>
  <c r="D286" i="2" s="1"/>
  <c r="D203" i="1"/>
  <c r="E203" i="1" l="1"/>
  <c r="G203" i="1"/>
  <c r="E286" i="2" l="1"/>
  <c r="Q203" i="1"/>
  <c r="F203" i="1"/>
  <c r="B204" i="1" s="1"/>
  <c r="F286" i="2" l="1"/>
  <c r="D204" i="1"/>
  <c r="B287" i="2" l="1"/>
  <c r="D287" i="2" s="1"/>
  <c r="E204" i="1"/>
  <c r="G204" i="1"/>
  <c r="Q204" i="1" l="1"/>
  <c r="F204" i="1"/>
  <c r="B205" i="1" s="1"/>
  <c r="E287" i="2" l="1"/>
  <c r="D205" i="1"/>
  <c r="F287" i="2" l="1"/>
  <c r="E205" i="1"/>
  <c r="G205" i="1"/>
  <c r="B288" i="2" l="1"/>
  <c r="D288" i="2" s="1"/>
  <c r="Q205" i="1"/>
  <c r="F205" i="1"/>
  <c r="B206" i="1" s="1"/>
  <c r="D206" i="1" l="1"/>
  <c r="E288" i="2" l="1"/>
  <c r="E206" i="1"/>
  <c r="G206" i="1"/>
  <c r="F288" i="2" l="1"/>
  <c r="Q206" i="1"/>
  <c r="F206" i="1"/>
  <c r="B207" i="1" s="1"/>
  <c r="B289" i="2" l="1"/>
  <c r="D289" i="2" s="1"/>
  <c r="D207" i="1"/>
  <c r="E207" i="1" l="1"/>
  <c r="G207" i="1"/>
  <c r="E289" i="2" l="1"/>
  <c r="Q207" i="1"/>
  <c r="F207" i="1"/>
  <c r="B208" i="1" s="1"/>
  <c r="F289" i="2" l="1"/>
  <c r="D208" i="1"/>
  <c r="B290" i="2" l="1"/>
  <c r="D290" i="2" s="1"/>
  <c r="E208" i="1"/>
  <c r="G208" i="1"/>
  <c r="Q208" i="1" l="1"/>
  <c r="F208" i="1"/>
  <c r="B209" i="1" s="1"/>
  <c r="E290" i="2" l="1"/>
  <c r="D209" i="1"/>
  <c r="F290" i="2" l="1"/>
  <c r="E209" i="1"/>
  <c r="G209" i="1"/>
  <c r="B291" i="2" l="1"/>
  <c r="D291" i="2" s="1"/>
  <c r="Q209" i="1"/>
  <c r="F209" i="1"/>
  <c r="B210" i="1" s="1"/>
  <c r="D210" i="1" l="1"/>
  <c r="E291" i="2" l="1"/>
  <c r="E210" i="1"/>
  <c r="G210" i="1"/>
  <c r="F291" i="2" l="1"/>
  <c r="Q210" i="1"/>
  <c r="F210" i="1"/>
  <c r="B211" i="1" s="1"/>
  <c r="B292" i="2" l="1"/>
  <c r="D292" i="2" s="1"/>
  <c r="D211" i="1"/>
  <c r="E211" i="1" l="1"/>
  <c r="G211" i="1"/>
  <c r="E292" i="2" l="1"/>
  <c r="Q211" i="1"/>
  <c r="F211" i="1"/>
  <c r="B212" i="1" s="1"/>
  <c r="F292" i="2" l="1"/>
  <c r="D212" i="1"/>
  <c r="B293" i="2" l="1"/>
  <c r="D293" i="2" s="1"/>
  <c r="E212" i="1"/>
  <c r="G212" i="1"/>
  <c r="Q212" i="1" l="1"/>
  <c r="F212" i="1"/>
  <c r="B213" i="1" s="1"/>
  <c r="E293" i="2" l="1"/>
  <c r="D213" i="1"/>
  <c r="F293" i="2" l="1"/>
  <c r="E213" i="1"/>
  <c r="G213" i="1"/>
  <c r="B294" i="2" l="1"/>
  <c r="D294" i="2" s="1"/>
  <c r="Q213" i="1"/>
  <c r="F213" i="1"/>
  <c r="B214" i="1" s="1"/>
  <c r="D214" i="1" l="1"/>
  <c r="E294" i="2" l="1"/>
  <c r="E214" i="1"/>
  <c r="G214" i="1"/>
  <c r="F294" i="2" l="1"/>
  <c r="Q214" i="1"/>
  <c r="F214" i="1"/>
  <c r="B215" i="1" s="1"/>
  <c r="B295" i="2" l="1"/>
  <c r="D295" i="2" s="1"/>
  <c r="D215" i="1"/>
  <c r="E215" i="1" l="1"/>
  <c r="G215" i="1"/>
  <c r="E295" i="2" l="1"/>
  <c r="Q215" i="1"/>
  <c r="F215" i="1"/>
  <c r="B216" i="1" s="1"/>
  <c r="F295" i="2" l="1"/>
  <c r="D216" i="1"/>
  <c r="B296" i="2" l="1"/>
  <c r="D296" i="2" s="1"/>
  <c r="E216" i="1"/>
  <c r="G216" i="1"/>
  <c r="Q216" i="1" l="1"/>
  <c r="F216" i="1"/>
  <c r="B217" i="1" s="1"/>
  <c r="E296" i="2" l="1"/>
  <c r="D217" i="1"/>
  <c r="F296" i="2" l="1"/>
  <c r="E217" i="1"/>
  <c r="G217" i="1"/>
  <c r="B297" i="2" l="1"/>
  <c r="D297" i="2" s="1"/>
  <c r="Q217" i="1"/>
  <c r="F217" i="1"/>
  <c r="B218" i="1" s="1"/>
  <c r="D218" i="1" l="1"/>
  <c r="E297" i="2" l="1"/>
  <c r="E218" i="1"/>
  <c r="G218" i="1"/>
  <c r="F297" i="2" l="1"/>
  <c r="Q218" i="1"/>
  <c r="F218" i="1"/>
  <c r="B219" i="1" s="1"/>
  <c r="B298" i="2" l="1"/>
  <c r="D298" i="2" s="1"/>
  <c r="D219" i="1"/>
  <c r="E219" i="1" l="1"/>
  <c r="G219" i="1"/>
  <c r="E298" i="2" l="1"/>
  <c r="Q219" i="1"/>
  <c r="F219" i="1"/>
  <c r="B220" i="1" s="1"/>
  <c r="F298" i="2" l="1"/>
  <c r="D220" i="1"/>
  <c r="B299" i="2" l="1"/>
  <c r="D299" i="2" s="1"/>
  <c r="E220" i="1"/>
  <c r="G220" i="1"/>
  <c r="Q220" i="1" l="1"/>
  <c r="F220" i="1"/>
  <c r="B221" i="1" s="1"/>
  <c r="E299" i="2" l="1"/>
  <c r="D221" i="1"/>
  <c r="F299" i="2" l="1"/>
  <c r="E221" i="1"/>
  <c r="G221" i="1"/>
  <c r="B300" i="2" l="1"/>
  <c r="D300" i="2" s="1"/>
  <c r="Q221" i="1"/>
  <c r="F221" i="1"/>
  <c r="B222" i="1" s="1"/>
  <c r="D222" i="1" l="1"/>
  <c r="E300" i="2" l="1"/>
  <c r="E222" i="1"/>
  <c r="G222" i="1"/>
  <c r="F300" i="2" l="1"/>
  <c r="Q222" i="1"/>
  <c r="F222" i="1"/>
  <c r="B223" i="1" s="1"/>
  <c r="B301" i="2" l="1"/>
  <c r="D301" i="2" s="1"/>
  <c r="D223" i="1"/>
  <c r="E223" i="1" l="1"/>
  <c r="G223" i="1"/>
  <c r="E301" i="2" l="1"/>
  <c r="Q223" i="1"/>
  <c r="F223" i="1"/>
  <c r="B224" i="1" s="1"/>
  <c r="F301" i="2" l="1"/>
  <c r="D224" i="1"/>
  <c r="B302" i="2" l="1"/>
  <c r="D302" i="2" s="1"/>
  <c r="E224" i="1"/>
  <c r="G224" i="1"/>
  <c r="Q224" i="1" l="1"/>
  <c r="F224" i="1"/>
  <c r="B225" i="1" s="1"/>
  <c r="E302" i="2" l="1"/>
  <c r="D225" i="1"/>
  <c r="F302" i="2" l="1"/>
  <c r="E225" i="1"/>
  <c r="G225" i="1"/>
  <c r="B303" i="2" l="1"/>
  <c r="D303" i="2" s="1"/>
  <c r="Q225" i="1"/>
  <c r="F225" i="1"/>
  <c r="B226" i="1" s="1"/>
  <c r="D226" i="1" l="1"/>
  <c r="E303" i="2" l="1"/>
  <c r="E226" i="1"/>
  <c r="G226" i="1"/>
  <c r="F303" i="2" l="1"/>
  <c r="Q226" i="1"/>
  <c r="F226" i="1"/>
  <c r="B227" i="1" s="1"/>
  <c r="B304" i="2" l="1"/>
  <c r="D304" i="2" s="1"/>
  <c r="D227" i="1"/>
  <c r="E227" i="1" l="1"/>
  <c r="G227" i="1"/>
  <c r="E304" i="2" l="1"/>
  <c r="Q227" i="1"/>
  <c r="F227" i="1"/>
  <c r="B228" i="1" s="1"/>
  <c r="F304" i="2" l="1"/>
  <c r="D228" i="1"/>
  <c r="B305" i="2" l="1"/>
  <c r="D305" i="2" s="1"/>
  <c r="E228" i="1"/>
  <c r="G228" i="1"/>
  <c r="Q228" i="1" l="1"/>
  <c r="F228" i="1"/>
  <c r="B229" i="1" s="1"/>
  <c r="E305" i="2" l="1"/>
  <c r="D229" i="1"/>
  <c r="F305" i="2" l="1"/>
  <c r="E229" i="1"/>
  <c r="G229" i="1"/>
  <c r="B306" i="2" l="1"/>
  <c r="D306" i="2" s="1"/>
  <c r="Q229" i="1"/>
  <c r="F229" i="1"/>
  <c r="B230" i="1" s="1"/>
  <c r="D230" i="1" l="1"/>
  <c r="E306" i="2" l="1"/>
  <c r="E230" i="1"/>
  <c r="G230" i="1"/>
  <c r="F306" i="2" l="1"/>
  <c r="Q230" i="1"/>
  <c r="F230" i="1"/>
  <c r="B231" i="1" s="1"/>
  <c r="B307" i="2" l="1"/>
  <c r="D307" i="2" s="1"/>
  <c r="D231" i="1"/>
  <c r="E231" i="1" l="1"/>
  <c r="G231" i="1"/>
  <c r="E307" i="2" l="1"/>
  <c r="Q231" i="1"/>
  <c r="F231" i="1"/>
  <c r="B232" i="1" s="1"/>
  <c r="F307" i="2" l="1"/>
  <c r="D232" i="1"/>
  <c r="B308" i="2" l="1"/>
  <c r="D308" i="2" s="1"/>
  <c r="E232" i="1"/>
  <c r="G232" i="1"/>
  <c r="Q232" i="1" l="1"/>
  <c r="F232" i="1"/>
  <c r="B233" i="1" s="1"/>
  <c r="E308" i="2" l="1"/>
  <c r="D233" i="1"/>
  <c r="F308" i="2" l="1"/>
  <c r="E233" i="1"/>
  <c r="G233" i="1"/>
  <c r="B309" i="2" l="1"/>
  <c r="D309" i="2" s="1"/>
  <c r="Q233" i="1"/>
  <c r="F233" i="1"/>
  <c r="B234" i="1" s="1"/>
  <c r="D234" i="1" l="1"/>
  <c r="E309" i="2" l="1"/>
  <c r="E234" i="1"/>
  <c r="G234" i="1"/>
  <c r="F309" i="2" l="1"/>
  <c r="Q234" i="1"/>
  <c r="F234" i="1"/>
  <c r="B235" i="1" s="1"/>
  <c r="B310" i="2" l="1"/>
  <c r="D310" i="2" s="1"/>
  <c r="D235" i="1"/>
  <c r="E235" i="1" l="1"/>
  <c r="G235" i="1"/>
  <c r="E310" i="2" l="1"/>
  <c r="Q235" i="1"/>
  <c r="F235" i="1"/>
  <c r="B236" i="1" s="1"/>
  <c r="F310" i="2" l="1"/>
  <c r="D236" i="1"/>
  <c r="B311" i="2" l="1"/>
  <c r="D311" i="2" s="1"/>
  <c r="E236" i="1"/>
  <c r="G236" i="1"/>
  <c r="Q236" i="1" l="1"/>
  <c r="F236" i="1"/>
  <c r="B237" i="1" s="1"/>
  <c r="E311" i="2" l="1"/>
  <c r="D237" i="1"/>
  <c r="F311" i="2" l="1"/>
  <c r="E237" i="1"/>
  <c r="G237" i="1"/>
  <c r="B312" i="2" l="1"/>
  <c r="D312" i="2" s="1"/>
  <c r="Q237" i="1"/>
  <c r="F237" i="1"/>
  <c r="B238" i="1" s="1"/>
  <c r="D238" i="1" l="1"/>
  <c r="E312" i="2" l="1"/>
  <c r="E238" i="1"/>
  <c r="G238" i="1"/>
  <c r="F312" i="2" l="1"/>
  <c r="Q238" i="1"/>
  <c r="F238" i="1"/>
  <c r="B239" i="1" s="1"/>
  <c r="B313" i="2" l="1"/>
  <c r="D313" i="2" s="1"/>
  <c r="D239" i="1"/>
  <c r="E239" i="1" l="1"/>
  <c r="G239" i="1"/>
  <c r="E313" i="2" l="1"/>
  <c r="Q239" i="1"/>
  <c r="F239" i="1"/>
  <c r="B240" i="1" s="1"/>
  <c r="F313" i="2" l="1"/>
  <c r="D240" i="1"/>
  <c r="B314" i="2" l="1"/>
  <c r="D314" i="2" s="1"/>
  <c r="E240" i="1"/>
  <c r="G240" i="1"/>
  <c r="Q240" i="1" l="1"/>
  <c r="F240" i="1"/>
  <c r="B241" i="1" s="1"/>
  <c r="E314" i="2" l="1"/>
  <c r="D241" i="1"/>
  <c r="F314" i="2" l="1"/>
  <c r="E241" i="1"/>
  <c r="G241" i="1"/>
  <c r="B315" i="2" l="1"/>
  <c r="D315" i="2" s="1"/>
  <c r="Q241" i="1"/>
  <c r="F241" i="1"/>
  <c r="B242" i="1" s="1"/>
  <c r="D242" i="1" l="1"/>
  <c r="E315" i="2" l="1"/>
  <c r="E242" i="1"/>
  <c r="G242" i="1"/>
  <c r="F315" i="2" l="1"/>
  <c r="Q242" i="1"/>
  <c r="F242" i="1"/>
  <c r="B243" i="1" s="1"/>
  <c r="B316" i="2" l="1"/>
  <c r="D316" i="2" s="1"/>
  <c r="D243" i="1"/>
  <c r="E243" i="1" l="1"/>
  <c r="G243" i="1"/>
  <c r="E316" i="2" l="1"/>
  <c r="Q243" i="1"/>
  <c r="F243" i="1"/>
  <c r="B244" i="1" s="1"/>
  <c r="F316" i="2" l="1"/>
  <c r="D244" i="1"/>
  <c r="B317" i="2" l="1"/>
  <c r="D317" i="2" s="1"/>
  <c r="E244" i="1"/>
  <c r="G244" i="1"/>
  <c r="Q244" i="1" l="1"/>
  <c r="F244" i="1"/>
  <c r="B245" i="1" s="1"/>
  <c r="E317" i="2" l="1"/>
  <c r="D245" i="1"/>
  <c r="F317" i="2" l="1"/>
  <c r="E245" i="1"/>
  <c r="G245" i="1"/>
  <c r="B318" i="2" l="1"/>
  <c r="D318" i="2" s="1"/>
  <c r="Q245" i="1"/>
  <c r="F245" i="1"/>
  <c r="B246" i="1" s="1"/>
  <c r="D246" i="1" l="1"/>
  <c r="E318" i="2" l="1"/>
  <c r="E246" i="1"/>
  <c r="G246" i="1"/>
  <c r="F318" i="2" l="1"/>
  <c r="Q246" i="1"/>
  <c r="F246" i="1"/>
  <c r="B247" i="1" s="1"/>
  <c r="B319" i="2" l="1"/>
  <c r="D319" i="2" s="1"/>
  <c r="D247" i="1"/>
  <c r="E247" i="1" l="1"/>
  <c r="G247" i="1"/>
  <c r="E319" i="2" l="1"/>
  <c r="Q247" i="1"/>
  <c r="F247" i="1"/>
  <c r="B248" i="1" s="1"/>
  <c r="F319" i="2" l="1"/>
  <c r="D248" i="1"/>
  <c r="B320" i="2" l="1"/>
  <c r="D320" i="2" s="1"/>
  <c r="E248" i="1"/>
  <c r="G248" i="1"/>
  <c r="Q248" i="1" l="1"/>
  <c r="F248" i="1"/>
  <c r="B249" i="1" s="1"/>
  <c r="E320" i="2" l="1"/>
  <c r="D249" i="1"/>
  <c r="F320" i="2" l="1"/>
  <c r="E249" i="1"/>
  <c r="G249" i="1"/>
  <c r="B321" i="2" l="1"/>
  <c r="D321" i="2" s="1"/>
  <c r="Q249" i="1"/>
  <c r="F249" i="1"/>
  <c r="B250" i="1" s="1"/>
  <c r="D250" i="1" l="1"/>
  <c r="E321" i="2" l="1"/>
  <c r="E250" i="1"/>
  <c r="G250" i="1"/>
  <c r="F321" i="2" l="1"/>
  <c r="Q250" i="1"/>
  <c r="F250" i="1"/>
  <c r="B251" i="1" s="1"/>
  <c r="B322" i="2" l="1"/>
  <c r="D322" i="2" s="1"/>
  <c r="D251" i="1"/>
  <c r="E251" i="1" l="1"/>
  <c r="G251" i="1"/>
  <c r="E322" i="2" l="1"/>
  <c r="Q251" i="1"/>
  <c r="F251" i="1"/>
  <c r="B252" i="1" s="1"/>
  <c r="F322" i="2" l="1"/>
  <c r="D252" i="1"/>
  <c r="B323" i="2" l="1"/>
  <c r="D323" i="2" s="1"/>
  <c r="E252" i="1"/>
  <c r="G252" i="1"/>
  <c r="Q252" i="1" l="1"/>
  <c r="F252" i="1"/>
  <c r="B253" i="1" s="1"/>
  <c r="E323" i="2" l="1"/>
  <c r="D253" i="1"/>
  <c r="F323" i="2" l="1"/>
  <c r="E253" i="1"/>
  <c r="G253" i="1"/>
  <c r="B324" i="2" l="1"/>
  <c r="D324" i="2" s="1"/>
  <c r="Q253" i="1"/>
  <c r="F253" i="1"/>
  <c r="B254" i="1" s="1"/>
  <c r="D254" i="1" l="1"/>
  <c r="E324" i="2" l="1"/>
  <c r="E254" i="1"/>
  <c r="G254" i="1"/>
  <c r="F324" i="2" l="1"/>
  <c r="Q254" i="1"/>
  <c r="F254" i="1"/>
  <c r="B255" i="1" s="1"/>
  <c r="B325" i="2" l="1"/>
  <c r="D325" i="2" s="1"/>
  <c r="D255" i="1"/>
  <c r="E255" i="1" l="1"/>
  <c r="G255" i="1"/>
  <c r="E325" i="2" l="1"/>
  <c r="Q255" i="1"/>
  <c r="F255" i="1"/>
  <c r="B256" i="1" s="1"/>
  <c r="F325" i="2" l="1"/>
  <c r="D256" i="1"/>
  <c r="B326" i="2" l="1"/>
  <c r="D326" i="2" s="1"/>
  <c r="E256" i="1"/>
  <c r="G256" i="1"/>
  <c r="Q256" i="1" l="1"/>
  <c r="F256" i="1"/>
  <c r="B257" i="1" s="1"/>
  <c r="E326" i="2" l="1"/>
  <c r="D257" i="1"/>
  <c r="F326" i="2" l="1"/>
  <c r="E257" i="1"/>
  <c r="G257" i="1"/>
  <c r="B327" i="2" l="1"/>
  <c r="D327" i="2" s="1"/>
  <c r="Q257" i="1"/>
  <c r="F257" i="1"/>
  <c r="B258" i="1" s="1"/>
  <c r="D258" i="1" l="1"/>
  <c r="E327" i="2" l="1"/>
  <c r="E258" i="1"/>
  <c r="G258" i="1"/>
  <c r="F327" i="2" l="1"/>
  <c r="Q258" i="1"/>
  <c r="F258" i="1"/>
  <c r="B259" i="1" s="1"/>
  <c r="B328" i="2" l="1"/>
  <c r="D328" i="2" s="1"/>
  <c r="D259" i="1"/>
  <c r="E259" i="1" l="1"/>
  <c r="G259" i="1"/>
  <c r="E328" i="2" l="1"/>
  <c r="Q259" i="1"/>
  <c r="F259" i="1"/>
  <c r="B260" i="1" s="1"/>
  <c r="F328" i="2" l="1"/>
  <c r="D260" i="1"/>
  <c r="B329" i="2" l="1"/>
  <c r="D329" i="2" s="1"/>
  <c r="E260" i="1"/>
  <c r="G260" i="1"/>
  <c r="Q260" i="1" l="1"/>
  <c r="F260" i="1"/>
  <c r="B261" i="1" s="1"/>
  <c r="E329" i="2" l="1"/>
  <c r="D261" i="1"/>
  <c r="F329" i="2" l="1"/>
  <c r="E261" i="1"/>
  <c r="G261" i="1"/>
  <c r="B330" i="2" l="1"/>
  <c r="D330" i="2" s="1"/>
  <c r="Q261" i="1"/>
  <c r="F261" i="1"/>
  <c r="B262" i="1" s="1"/>
  <c r="D262" i="1" l="1"/>
  <c r="E330" i="2" l="1"/>
  <c r="E262" i="1"/>
  <c r="G262" i="1"/>
  <c r="F330" i="2" l="1"/>
  <c r="Q262" i="1"/>
  <c r="F262" i="1"/>
  <c r="B263" i="1" s="1"/>
  <c r="B331" i="2" l="1"/>
  <c r="D331" i="2" s="1"/>
  <c r="D263" i="1"/>
  <c r="E263" i="1" l="1"/>
  <c r="G263" i="1"/>
  <c r="E331" i="2" l="1"/>
  <c r="Q263" i="1"/>
  <c r="F263" i="1"/>
  <c r="B264" i="1" s="1"/>
  <c r="F331" i="2" l="1"/>
  <c r="D264" i="1"/>
  <c r="B332" i="2" l="1"/>
  <c r="D332" i="2" s="1"/>
  <c r="E264" i="1"/>
  <c r="G264" i="1"/>
  <c r="Q264" i="1" l="1"/>
  <c r="F264" i="1"/>
  <c r="B265" i="1" s="1"/>
  <c r="E332" i="2" l="1"/>
  <c r="D265" i="1"/>
  <c r="F332" i="2" l="1"/>
  <c r="E265" i="1"/>
  <c r="G265" i="1"/>
  <c r="B333" i="2" l="1"/>
  <c r="D333" i="2" s="1"/>
  <c r="Q265" i="1"/>
  <c r="F265" i="1"/>
  <c r="B266" i="1" s="1"/>
  <c r="D266" i="1" l="1"/>
  <c r="E333" i="2" l="1"/>
  <c r="E266" i="1"/>
  <c r="G266" i="1"/>
  <c r="F333" i="2" l="1"/>
  <c r="Q266" i="1"/>
  <c r="F266" i="1"/>
  <c r="B267" i="1" s="1"/>
  <c r="B334" i="2" l="1"/>
  <c r="D334" i="2" s="1"/>
  <c r="D267" i="1"/>
  <c r="E267" i="1" l="1"/>
  <c r="G267" i="1"/>
  <c r="E334" i="2" l="1"/>
  <c r="Q267" i="1"/>
  <c r="F267" i="1"/>
  <c r="B268" i="1" s="1"/>
  <c r="F334" i="2" l="1"/>
  <c r="D268" i="1"/>
  <c r="B335" i="2" l="1"/>
  <c r="D335" i="2" s="1"/>
  <c r="E268" i="1"/>
  <c r="G268" i="1"/>
  <c r="Q268" i="1" l="1"/>
  <c r="F268" i="1"/>
  <c r="B269" i="1" s="1"/>
  <c r="E335" i="2" l="1"/>
  <c r="D269" i="1"/>
  <c r="F335" i="2" l="1"/>
  <c r="E269" i="1"/>
  <c r="G269" i="1"/>
  <c r="B336" i="2" l="1"/>
  <c r="D336" i="2" s="1"/>
  <c r="Q269" i="1"/>
  <c r="F269" i="1"/>
  <c r="B270" i="1" s="1"/>
  <c r="D270" i="1" l="1"/>
  <c r="E336" i="2" l="1"/>
  <c r="E270" i="1"/>
  <c r="G270" i="1"/>
  <c r="F336" i="2" l="1"/>
  <c r="Q270" i="1"/>
  <c r="F270" i="1"/>
  <c r="B271" i="1" s="1"/>
  <c r="B337" i="2" l="1"/>
  <c r="D337" i="2" s="1"/>
  <c r="D271" i="1"/>
  <c r="E271" i="1" l="1"/>
  <c r="G271" i="1"/>
  <c r="E337" i="2" l="1"/>
  <c r="Q271" i="1"/>
  <c r="F271" i="1"/>
  <c r="B272" i="1" s="1"/>
  <c r="F337" i="2" l="1"/>
  <c r="D272" i="1"/>
  <c r="B338" i="2" l="1"/>
  <c r="D338" i="2" s="1"/>
  <c r="E272" i="1"/>
  <c r="G272" i="1"/>
  <c r="Q272" i="1" l="1"/>
  <c r="F272" i="1"/>
  <c r="B273" i="1" s="1"/>
  <c r="E338" i="2" l="1"/>
  <c r="D273" i="1"/>
  <c r="F338" i="2" l="1"/>
  <c r="E273" i="1"/>
  <c r="G273" i="1"/>
  <c r="B339" i="2" l="1"/>
  <c r="D339" i="2" s="1"/>
  <c r="Q273" i="1"/>
  <c r="F273" i="1"/>
  <c r="B274" i="1" s="1"/>
  <c r="D274" i="1" l="1"/>
  <c r="E339" i="2" l="1"/>
  <c r="E274" i="1"/>
  <c r="G274" i="1"/>
  <c r="F339" i="2" l="1"/>
  <c r="Q274" i="1"/>
  <c r="F274" i="1"/>
  <c r="B275" i="1" s="1"/>
  <c r="B340" i="2" l="1"/>
  <c r="D340" i="2" s="1"/>
  <c r="D275" i="1"/>
  <c r="E275" i="1" l="1"/>
  <c r="G275" i="1"/>
  <c r="E340" i="2" l="1"/>
  <c r="Q275" i="1"/>
  <c r="F275" i="1"/>
  <c r="B276" i="1" s="1"/>
  <c r="F340" i="2" l="1"/>
  <c r="D276" i="1"/>
  <c r="B341" i="2" l="1"/>
  <c r="D341" i="2" s="1"/>
  <c r="E276" i="1"/>
  <c r="G276" i="1"/>
  <c r="Q276" i="1" l="1"/>
  <c r="F276" i="1"/>
  <c r="B277" i="1" s="1"/>
  <c r="E341" i="2" l="1"/>
  <c r="D277" i="1"/>
  <c r="F341" i="2" l="1"/>
  <c r="E277" i="1"/>
  <c r="G277" i="1"/>
  <c r="B342" i="2" l="1"/>
  <c r="D342" i="2" s="1"/>
  <c r="Q277" i="1"/>
  <c r="F277" i="1"/>
  <c r="B278" i="1" s="1"/>
  <c r="D278" i="1" l="1"/>
  <c r="E342" i="2" l="1"/>
  <c r="E278" i="1"/>
  <c r="G278" i="1"/>
  <c r="F342" i="2" l="1"/>
  <c r="Q278" i="1"/>
  <c r="F278" i="1"/>
  <c r="B279" i="1" s="1"/>
  <c r="B343" i="2" l="1"/>
  <c r="D343" i="2" s="1"/>
  <c r="D279" i="1"/>
  <c r="E279" i="1" l="1"/>
  <c r="G279" i="1"/>
  <c r="E343" i="2" l="1"/>
  <c r="Q279" i="1"/>
  <c r="F279" i="1"/>
  <c r="B280" i="1" s="1"/>
  <c r="F343" i="2" l="1"/>
  <c r="D280" i="1"/>
  <c r="B344" i="2" l="1"/>
  <c r="D344" i="2" s="1"/>
  <c r="E280" i="1"/>
  <c r="G280" i="1"/>
  <c r="Q280" i="1" l="1"/>
  <c r="F280" i="1"/>
  <c r="B281" i="1" s="1"/>
  <c r="E344" i="2" l="1"/>
  <c r="D281" i="1"/>
  <c r="F344" i="2" l="1"/>
  <c r="E281" i="1"/>
  <c r="G281" i="1"/>
  <c r="B345" i="2" l="1"/>
  <c r="D345" i="2" s="1"/>
  <c r="Q281" i="1"/>
  <c r="F281" i="1"/>
  <c r="B282" i="1" s="1"/>
  <c r="D282" i="1" l="1"/>
  <c r="E345" i="2" l="1"/>
  <c r="E282" i="1"/>
  <c r="G282" i="1"/>
  <c r="F345" i="2" l="1"/>
  <c r="Q282" i="1"/>
  <c r="F282" i="1"/>
  <c r="B283" i="1" s="1"/>
  <c r="B346" i="2" l="1"/>
  <c r="D346" i="2" s="1"/>
  <c r="D283" i="1"/>
  <c r="E283" i="1" l="1"/>
  <c r="G283" i="1"/>
  <c r="E346" i="2" l="1"/>
  <c r="Q283" i="1"/>
  <c r="F283" i="1"/>
  <c r="B284" i="1" s="1"/>
  <c r="F346" i="2" l="1"/>
  <c r="D284" i="1"/>
  <c r="B347" i="2" l="1"/>
  <c r="D347" i="2" s="1"/>
  <c r="E284" i="1"/>
  <c r="G284" i="1"/>
  <c r="Q284" i="1" l="1"/>
  <c r="F284" i="1"/>
  <c r="B285" i="1" s="1"/>
  <c r="E347" i="2" l="1"/>
  <c r="D285" i="1"/>
  <c r="F347" i="2" l="1"/>
  <c r="E285" i="1"/>
  <c r="G285" i="1"/>
  <c r="B348" i="2" l="1"/>
  <c r="D348" i="2" s="1"/>
  <c r="Q285" i="1"/>
  <c r="F285" i="1"/>
  <c r="B286" i="1" s="1"/>
  <c r="D286" i="1" l="1"/>
  <c r="E348" i="2" l="1"/>
  <c r="E286" i="1"/>
  <c r="G286" i="1"/>
  <c r="F348" i="2" l="1"/>
  <c r="Q286" i="1"/>
  <c r="F286" i="1"/>
  <c r="B287" i="1" s="1"/>
  <c r="B349" i="2" l="1"/>
  <c r="D349" i="2" s="1"/>
  <c r="D287" i="1"/>
  <c r="E287" i="1" l="1"/>
  <c r="G287" i="1"/>
  <c r="E349" i="2" l="1"/>
  <c r="Q287" i="1"/>
  <c r="F287" i="1"/>
  <c r="B288" i="1" s="1"/>
  <c r="F349" i="2" l="1"/>
  <c r="D288" i="1"/>
  <c r="B350" i="2" l="1"/>
  <c r="D350" i="2" s="1"/>
  <c r="E288" i="1"/>
  <c r="G288" i="1"/>
  <c r="Q288" i="1" l="1"/>
  <c r="F288" i="1"/>
  <c r="B289" i="1" s="1"/>
  <c r="E350" i="2" l="1"/>
  <c r="D289" i="1"/>
  <c r="F350" i="2" l="1"/>
  <c r="E289" i="1"/>
  <c r="G289" i="1"/>
  <c r="B351" i="2" l="1"/>
  <c r="D351" i="2" s="1"/>
  <c r="Q289" i="1"/>
  <c r="F289" i="1"/>
  <c r="B290" i="1" s="1"/>
  <c r="D290" i="1" l="1"/>
  <c r="E351" i="2" l="1"/>
  <c r="E290" i="1"/>
  <c r="G290" i="1"/>
  <c r="F351" i="2" l="1"/>
  <c r="Q290" i="1"/>
  <c r="F290" i="1"/>
  <c r="B291" i="1" s="1"/>
  <c r="B352" i="2" l="1"/>
  <c r="D352" i="2" s="1"/>
  <c r="D291" i="1"/>
  <c r="E291" i="1" l="1"/>
  <c r="G291" i="1"/>
  <c r="E352" i="2" l="1"/>
  <c r="Q291" i="1"/>
  <c r="F291" i="1"/>
  <c r="B292" i="1" s="1"/>
  <c r="F352" i="2" l="1"/>
  <c r="D292" i="1"/>
  <c r="B353" i="2" l="1"/>
  <c r="D353" i="2" s="1"/>
  <c r="E292" i="1"/>
  <c r="G292" i="1"/>
  <c r="Q292" i="1" l="1"/>
  <c r="F292" i="1"/>
  <c r="B293" i="1" s="1"/>
  <c r="E353" i="2" l="1"/>
  <c r="D293" i="1"/>
  <c r="F353" i="2" l="1"/>
  <c r="E293" i="1"/>
  <c r="G293" i="1"/>
  <c r="B354" i="2" l="1"/>
  <c r="D354" i="2" s="1"/>
  <c r="Q293" i="1"/>
  <c r="F293" i="1"/>
  <c r="B294" i="1" s="1"/>
  <c r="D294" i="1" l="1"/>
  <c r="E354" i="2" l="1"/>
  <c r="E294" i="1"/>
  <c r="G294" i="1"/>
  <c r="F354" i="2" l="1"/>
  <c r="Q294" i="1"/>
  <c r="F294" i="1"/>
  <c r="B295" i="1" s="1"/>
  <c r="B355" i="2" l="1"/>
  <c r="D355" i="2" s="1"/>
  <c r="D295" i="1"/>
  <c r="E295" i="1" l="1"/>
  <c r="G295" i="1"/>
  <c r="E355" i="2" l="1"/>
  <c r="Q295" i="1"/>
  <c r="F295" i="1"/>
  <c r="B296" i="1" s="1"/>
  <c r="F355" i="2" l="1"/>
  <c r="D296" i="1"/>
  <c r="B356" i="2" l="1"/>
  <c r="D356" i="2" s="1"/>
  <c r="E296" i="1"/>
  <c r="G296" i="1"/>
  <c r="Q296" i="1" l="1"/>
  <c r="F296" i="1"/>
  <c r="B297" i="1" s="1"/>
  <c r="E356" i="2" l="1"/>
  <c r="D297" i="1"/>
  <c r="F356" i="2" l="1"/>
  <c r="E297" i="1"/>
  <c r="G297" i="1"/>
  <c r="B357" i="2" l="1"/>
  <c r="D357" i="2" s="1"/>
  <c r="Q297" i="1"/>
  <c r="F297" i="1"/>
  <c r="B298" i="1" s="1"/>
  <c r="D298" i="1" l="1"/>
  <c r="E357" i="2" l="1"/>
  <c r="E298" i="1"/>
  <c r="G298" i="1"/>
  <c r="F357" i="2" l="1"/>
  <c r="Q298" i="1"/>
  <c r="F298" i="1"/>
  <c r="B299" i="1" s="1"/>
  <c r="B358" i="2" l="1"/>
  <c r="D358" i="2" s="1"/>
  <c r="D299" i="1"/>
  <c r="E299" i="1" l="1"/>
  <c r="G299" i="1"/>
  <c r="E358" i="2" l="1"/>
  <c r="Q299" i="1"/>
  <c r="F299" i="1"/>
  <c r="B300" i="1" s="1"/>
  <c r="F358" i="2" l="1"/>
  <c r="D300" i="1"/>
  <c r="B359" i="2" l="1"/>
  <c r="D359" i="2" s="1"/>
  <c r="E300" i="1"/>
  <c r="G300" i="1"/>
  <c r="Q300" i="1" l="1"/>
  <c r="F300" i="1"/>
  <c r="B301" i="1" s="1"/>
  <c r="E359" i="2" l="1"/>
  <c r="D301" i="1"/>
  <c r="F359" i="2" l="1"/>
  <c r="E301" i="1"/>
  <c r="G301" i="1"/>
  <c r="B360" i="2" l="1"/>
  <c r="D360" i="2" s="1"/>
  <c r="Q301" i="1"/>
  <c r="F301" i="1"/>
  <c r="B302" i="1" s="1"/>
  <c r="D302" i="1" l="1"/>
  <c r="E360" i="2" l="1"/>
  <c r="E302" i="1"/>
  <c r="G302" i="1"/>
  <c r="F360" i="2" l="1"/>
  <c r="Q302" i="1"/>
  <c r="F302" i="1"/>
  <c r="B303" i="1" s="1"/>
  <c r="B361" i="2" l="1"/>
  <c r="D361" i="2" s="1"/>
  <c r="D303" i="1"/>
  <c r="E303" i="1" l="1"/>
  <c r="G303" i="1"/>
  <c r="E361" i="2" l="1"/>
  <c r="Q303" i="1"/>
  <c r="F303" i="1"/>
  <c r="B304" i="1" s="1"/>
  <c r="F361" i="2" l="1"/>
  <c r="D304" i="1"/>
  <c r="B362" i="2" l="1"/>
  <c r="D362" i="2" s="1"/>
  <c r="E304" i="1"/>
  <c r="G304" i="1"/>
  <c r="Q304" i="1" l="1"/>
  <c r="F304" i="1"/>
  <c r="B305" i="1" s="1"/>
  <c r="E362" i="2" l="1"/>
  <c r="D305" i="1"/>
  <c r="F362" i="2" l="1"/>
  <c r="E305" i="1"/>
  <c r="G305" i="1"/>
  <c r="B363" i="2" l="1"/>
  <c r="D363" i="2" s="1"/>
  <c r="Q305" i="1"/>
  <c r="F305" i="1"/>
  <c r="B306" i="1" s="1"/>
  <c r="D306" i="1" l="1"/>
  <c r="E363" i="2" l="1"/>
  <c r="E306" i="1"/>
  <c r="G306" i="1"/>
  <c r="F363" i="2" l="1"/>
  <c r="Q306" i="1"/>
  <c r="F306" i="1"/>
  <c r="B307" i="1" s="1"/>
  <c r="B364" i="2" l="1"/>
  <c r="D364" i="2" s="1"/>
  <c r="D307" i="1"/>
  <c r="E307" i="1" l="1"/>
  <c r="G307" i="1"/>
  <c r="E364" i="2" l="1"/>
  <c r="Q307" i="1"/>
  <c r="F307" i="1"/>
  <c r="B308" i="1" s="1"/>
  <c r="F364" i="2" l="1"/>
  <c r="D308" i="1"/>
  <c r="B365" i="2" l="1"/>
  <c r="D365" i="2" s="1"/>
  <c r="E308" i="1"/>
  <c r="G308" i="1"/>
  <c r="Q308" i="1" l="1"/>
  <c r="F308" i="1"/>
  <c r="B309" i="1" s="1"/>
  <c r="E365" i="2" l="1"/>
  <c r="D309" i="1"/>
  <c r="F365" i="2" l="1"/>
  <c r="E309" i="1"/>
  <c r="G309" i="1"/>
  <c r="B366" i="2" l="1"/>
  <c r="D366" i="2" s="1"/>
  <c r="Q309" i="1"/>
  <c r="F309" i="1"/>
  <c r="B310" i="1" s="1"/>
  <c r="D310" i="1" l="1"/>
  <c r="E366" i="2" l="1"/>
  <c r="E310" i="1"/>
  <c r="G310" i="1"/>
  <c r="F366" i="2" l="1"/>
  <c r="Q310" i="1"/>
  <c r="F310" i="1"/>
  <c r="B311" i="1" s="1"/>
  <c r="B367" i="2" l="1"/>
  <c r="D367" i="2" s="1"/>
  <c r="D311" i="1"/>
  <c r="E311" i="1" l="1"/>
  <c r="G311" i="1"/>
  <c r="E367" i="2" l="1"/>
  <c r="Q311" i="1"/>
  <c r="F311" i="1"/>
  <c r="B312" i="1" s="1"/>
  <c r="F367" i="2" l="1"/>
  <c r="D312" i="1"/>
  <c r="B368" i="2" l="1"/>
  <c r="D368" i="2" s="1"/>
  <c r="E312" i="1"/>
  <c r="G312" i="1"/>
  <c r="Q312" i="1" l="1"/>
  <c r="F312" i="1"/>
  <c r="B313" i="1" s="1"/>
  <c r="E368" i="2" l="1"/>
  <c r="D313" i="1"/>
  <c r="F368" i="2" l="1"/>
  <c r="E313" i="1"/>
  <c r="G313" i="1"/>
  <c r="B369" i="2" l="1"/>
  <c r="D369" i="2" s="1"/>
  <c r="Q313" i="1"/>
  <c r="F313" i="1"/>
  <c r="B314" i="1" s="1"/>
  <c r="D314" i="1" l="1"/>
  <c r="E369" i="2" l="1"/>
  <c r="E314" i="1"/>
  <c r="G314" i="1"/>
  <c r="F369" i="2" l="1"/>
  <c r="Q314" i="1"/>
  <c r="F314" i="1"/>
  <c r="B315" i="1" s="1"/>
  <c r="B370" i="2" l="1"/>
  <c r="D370" i="2" s="1"/>
  <c r="D315" i="1"/>
  <c r="E315" i="1" l="1"/>
  <c r="G315" i="1"/>
  <c r="E370" i="2" l="1"/>
  <c r="Q315" i="1"/>
  <c r="F315" i="1"/>
  <c r="B316" i="1" s="1"/>
  <c r="F370" i="2" l="1"/>
  <c r="D316" i="1"/>
  <c r="B371" i="2" l="1"/>
  <c r="D371" i="2" s="1"/>
  <c r="E316" i="1"/>
  <c r="G316" i="1"/>
  <c r="Q316" i="1" l="1"/>
  <c r="F316" i="1"/>
  <c r="B317" i="1" s="1"/>
  <c r="E371" i="2" l="1"/>
  <c r="D317" i="1"/>
  <c r="F371" i="2" l="1"/>
  <c r="E317" i="1"/>
  <c r="G317" i="1"/>
  <c r="B372" i="2" l="1"/>
  <c r="D372" i="2" s="1"/>
  <c r="Q317" i="1"/>
  <c r="F317" i="1"/>
  <c r="B318" i="1" s="1"/>
  <c r="D318" i="1" l="1"/>
  <c r="E372" i="2" l="1"/>
  <c r="E318" i="1"/>
  <c r="G318" i="1"/>
  <c r="F372" i="2" l="1"/>
  <c r="Q318" i="1"/>
  <c r="F318" i="1"/>
  <c r="B319" i="1" s="1"/>
  <c r="D319" i="1" l="1"/>
  <c r="E319" i="1" l="1"/>
  <c r="G319" i="1"/>
  <c r="Q319" i="1" l="1"/>
  <c r="F319" i="1"/>
  <c r="B320" i="1" s="1"/>
  <c r="D320" i="1" l="1"/>
  <c r="E320" i="1" l="1"/>
  <c r="G320" i="1"/>
  <c r="Q320" i="1" l="1"/>
  <c r="F320" i="1"/>
  <c r="B321" i="1" s="1"/>
  <c r="D321" i="1" l="1"/>
  <c r="E321" i="1" l="1"/>
  <c r="G321" i="1"/>
  <c r="Q321" i="1" l="1"/>
  <c r="F321" i="1"/>
  <c r="B322" i="1" s="1"/>
  <c r="D322" i="1" l="1"/>
  <c r="E322" i="1" l="1"/>
  <c r="G322" i="1"/>
  <c r="Q322" i="1" l="1"/>
  <c r="F322" i="1"/>
  <c r="B323" i="1" s="1"/>
  <c r="D323" i="1" l="1"/>
  <c r="E323" i="1" l="1"/>
  <c r="G323" i="1"/>
  <c r="Q323" i="1" l="1"/>
  <c r="F323" i="1"/>
  <c r="B324" i="1" s="1"/>
  <c r="D324" i="1" l="1"/>
  <c r="E324" i="1" l="1"/>
  <c r="G324" i="1"/>
  <c r="Q324" i="1" l="1"/>
  <c r="F324" i="1"/>
  <c r="B325" i="1" s="1"/>
  <c r="D325" i="1" l="1"/>
  <c r="E325" i="1" l="1"/>
  <c r="G325" i="1"/>
  <c r="Q325" i="1" l="1"/>
  <c r="F325" i="1"/>
  <c r="B326" i="1" s="1"/>
  <c r="D326" i="1" l="1"/>
  <c r="E326" i="1" l="1"/>
  <c r="G326" i="1"/>
  <c r="Q326" i="1" l="1"/>
  <c r="F326" i="1"/>
  <c r="B327" i="1" s="1"/>
  <c r="D327" i="1" l="1"/>
  <c r="E327" i="1" l="1"/>
  <c r="G327" i="1"/>
  <c r="Q327" i="1" l="1"/>
  <c r="F327" i="1"/>
  <c r="B328" i="1" s="1"/>
  <c r="D328" i="1" l="1"/>
  <c r="E328" i="1" l="1"/>
  <c r="G328" i="1"/>
  <c r="Q328" i="1" l="1"/>
  <c r="F328" i="1"/>
  <c r="B329" i="1" s="1"/>
  <c r="D329" i="1" l="1"/>
  <c r="E329" i="1" l="1"/>
  <c r="G329" i="1"/>
  <c r="Q329" i="1" l="1"/>
  <c r="F329" i="1"/>
  <c r="B330" i="1" s="1"/>
  <c r="D330" i="1" l="1"/>
  <c r="E330" i="1" l="1"/>
  <c r="G330" i="1"/>
  <c r="Q330" i="1" l="1"/>
  <c r="F330" i="1"/>
  <c r="B331" i="1" s="1"/>
  <c r="D331" i="1" l="1"/>
  <c r="E331" i="1" l="1"/>
  <c r="G331" i="1"/>
  <c r="Q331" i="1" l="1"/>
  <c r="F331" i="1"/>
  <c r="B332" i="1" s="1"/>
  <c r="D332" i="1" l="1"/>
  <c r="E332" i="1" l="1"/>
  <c r="G332" i="1"/>
  <c r="Q332" i="1" l="1"/>
  <c r="F332" i="1"/>
  <c r="B333" i="1" s="1"/>
  <c r="D333" i="1" l="1"/>
  <c r="E333" i="1" l="1"/>
  <c r="G333" i="1"/>
  <c r="Q333" i="1" l="1"/>
  <c r="F333" i="1"/>
  <c r="B334" i="1" s="1"/>
  <c r="D334" i="1" l="1"/>
  <c r="E334" i="1" l="1"/>
  <c r="G334" i="1"/>
  <c r="Q334" i="1" l="1"/>
  <c r="F334" i="1"/>
  <c r="B335" i="1" s="1"/>
  <c r="D335" i="1" l="1"/>
  <c r="E335" i="1" l="1"/>
  <c r="G335" i="1"/>
  <c r="Q335" i="1" l="1"/>
  <c r="F335" i="1"/>
  <c r="B336" i="1" s="1"/>
  <c r="D336" i="1" l="1"/>
  <c r="E336" i="1" l="1"/>
  <c r="G336" i="1"/>
  <c r="Q336" i="1" l="1"/>
  <c r="F336" i="1"/>
  <c r="B337" i="1" s="1"/>
  <c r="D337" i="1" l="1"/>
  <c r="E337" i="1" l="1"/>
  <c r="G337" i="1"/>
  <c r="Q337" i="1" l="1"/>
  <c r="F337" i="1"/>
  <c r="B338" i="1" s="1"/>
  <c r="D338" i="1" l="1"/>
  <c r="E338" i="1" l="1"/>
  <c r="G338" i="1"/>
  <c r="Q338" i="1" l="1"/>
  <c r="F338" i="1"/>
  <c r="B339" i="1" s="1"/>
  <c r="D339" i="1" l="1"/>
  <c r="E339" i="1" l="1"/>
  <c r="G339" i="1"/>
  <c r="Q339" i="1" l="1"/>
  <c r="F339" i="1"/>
  <c r="B340" i="1" s="1"/>
  <c r="D340" i="1" l="1"/>
  <c r="E340" i="1" l="1"/>
  <c r="G340" i="1"/>
  <c r="Q340" i="1" l="1"/>
  <c r="F340" i="1"/>
  <c r="B341" i="1" s="1"/>
  <c r="D341" i="1" l="1"/>
  <c r="E341" i="1" l="1"/>
  <c r="G341" i="1"/>
  <c r="Q341" i="1" l="1"/>
  <c r="F341" i="1"/>
  <c r="B342" i="1" s="1"/>
  <c r="D342" i="1" l="1"/>
  <c r="E342" i="1" l="1"/>
  <c r="G342" i="1"/>
  <c r="Q342" i="1" l="1"/>
  <c r="F342" i="1"/>
  <c r="B343" i="1" s="1"/>
  <c r="D343" i="1" l="1"/>
  <c r="E343" i="1" l="1"/>
  <c r="G343" i="1"/>
  <c r="Q343" i="1" l="1"/>
  <c r="F343" i="1"/>
  <c r="B344" i="1" s="1"/>
  <c r="D344" i="1" l="1"/>
  <c r="E344" i="1" l="1"/>
  <c r="G344" i="1"/>
  <c r="Q344" i="1" l="1"/>
  <c r="F344" i="1"/>
  <c r="B345" i="1" s="1"/>
  <c r="D345" i="1" l="1"/>
  <c r="E345" i="1" l="1"/>
  <c r="G345" i="1"/>
  <c r="Q345" i="1" l="1"/>
  <c r="F345" i="1"/>
  <c r="B346" i="1" s="1"/>
  <c r="D346" i="1" l="1"/>
  <c r="E346" i="1" l="1"/>
  <c r="G346" i="1"/>
  <c r="Q346" i="1" l="1"/>
  <c r="F346" i="1"/>
  <c r="B347" i="1" s="1"/>
  <c r="D347" i="1" l="1"/>
  <c r="E347" i="1" l="1"/>
  <c r="G347" i="1"/>
  <c r="Q347" i="1" l="1"/>
  <c r="F347" i="1"/>
  <c r="B348" i="1" s="1"/>
  <c r="D348" i="1" l="1"/>
  <c r="E348" i="1" l="1"/>
  <c r="G348" i="1"/>
  <c r="Q348" i="1" l="1"/>
  <c r="F348" i="1"/>
  <c r="B349" i="1" s="1"/>
  <c r="D349" i="1" l="1"/>
  <c r="E349" i="1" l="1"/>
  <c r="G349" i="1"/>
  <c r="Q349" i="1" l="1"/>
  <c r="F349" i="1"/>
  <c r="B350" i="1" s="1"/>
  <c r="D350" i="1" l="1"/>
  <c r="E350" i="1" l="1"/>
  <c r="G350" i="1"/>
  <c r="Q350" i="1" l="1"/>
  <c r="F350" i="1"/>
  <c r="B351" i="1" s="1"/>
  <c r="D351" i="1" l="1"/>
  <c r="E351" i="1" l="1"/>
  <c r="G351" i="1"/>
  <c r="Q351" i="1" l="1"/>
  <c r="F351" i="1"/>
  <c r="B352" i="1" s="1"/>
  <c r="D352" i="1" l="1"/>
  <c r="E352" i="1" l="1"/>
  <c r="G352" i="1"/>
  <c r="Q352" i="1" l="1"/>
  <c r="F352" i="1"/>
  <c r="B353" i="1" s="1"/>
  <c r="D353" i="1" l="1"/>
  <c r="E353" i="1" l="1"/>
  <c r="G353" i="1"/>
  <c r="Q353" i="1" l="1"/>
  <c r="F353" i="1"/>
  <c r="B354" i="1" s="1"/>
  <c r="D354" i="1" l="1"/>
  <c r="E354" i="1" l="1"/>
  <c r="G354" i="1"/>
  <c r="Q354" i="1" l="1"/>
  <c r="F354" i="1"/>
  <c r="B355" i="1" s="1"/>
  <c r="D355" i="1" l="1"/>
  <c r="E355" i="1" l="1"/>
  <c r="G355" i="1"/>
  <c r="Q355" i="1" l="1"/>
  <c r="F355" i="1"/>
  <c r="B356" i="1" s="1"/>
  <c r="D356" i="1" l="1"/>
  <c r="E356" i="1" l="1"/>
  <c r="G356" i="1"/>
  <c r="Q356" i="1" l="1"/>
  <c r="F356" i="1"/>
  <c r="B357" i="1" s="1"/>
  <c r="D357" i="1" l="1"/>
  <c r="E357" i="1" l="1"/>
  <c r="G357" i="1"/>
  <c r="Q357" i="1" l="1"/>
  <c r="F357" i="1"/>
  <c r="B358" i="1" s="1"/>
  <c r="D358" i="1" l="1"/>
  <c r="E358" i="1" l="1"/>
  <c r="G358" i="1"/>
  <c r="Q358" i="1" l="1"/>
  <c r="F358" i="1"/>
  <c r="B359" i="1" s="1"/>
  <c r="D359" i="1" l="1"/>
  <c r="E359" i="1" l="1"/>
  <c r="G359" i="1"/>
  <c r="Q359" i="1" l="1"/>
  <c r="F359" i="1"/>
  <c r="B360" i="1" s="1"/>
  <c r="D360" i="1" l="1"/>
  <c r="E360" i="1" l="1"/>
  <c r="G360" i="1"/>
  <c r="Q360" i="1" l="1"/>
  <c r="F360" i="1"/>
  <c r="B361" i="1" s="1"/>
  <c r="D361" i="1" l="1"/>
  <c r="E361" i="1" l="1"/>
  <c r="G361" i="1"/>
  <c r="Q361" i="1" l="1"/>
  <c r="F361" i="1"/>
  <c r="B362" i="1" s="1"/>
  <c r="D362" i="1" l="1"/>
  <c r="E362" i="1" l="1"/>
  <c r="G362" i="1"/>
  <c r="Q362" i="1" l="1"/>
  <c r="F362" i="1"/>
  <c r="B363" i="1" s="1"/>
  <c r="D363" i="1" l="1"/>
  <c r="E363" i="1" l="1"/>
  <c r="G363" i="1"/>
  <c r="Q363" i="1" l="1"/>
  <c r="F363" i="1"/>
  <c r="B364" i="1" s="1"/>
  <c r="D364" i="1" l="1"/>
  <c r="E364" i="1" l="1"/>
  <c r="G364" i="1"/>
  <c r="Q364" i="1" l="1"/>
  <c r="F364" i="1"/>
  <c r="B365" i="1" s="1"/>
  <c r="D365" i="1" l="1"/>
  <c r="E365" i="1" l="1"/>
  <c r="G365" i="1"/>
  <c r="Q365" i="1" l="1"/>
  <c r="F365" i="1"/>
  <c r="B366" i="1" s="1"/>
  <c r="D366" i="1" l="1"/>
  <c r="E366" i="1" l="1"/>
  <c r="G366" i="1"/>
  <c r="Q366" i="1" l="1"/>
  <c r="F366" i="1"/>
  <c r="B367" i="1" s="1"/>
  <c r="D367" i="1" l="1"/>
  <c r="E367" i="1" l="1"/>
  <c r="G367" i="1"/>
  <c r="Q367" i="1" l="1"/>
  <c r="F367" i="1"/>
  <c r="B368" i="1" s="1"/>
  <c r="D368" i="1" l="1"/>
  <c r="E368" i="1" l="1"/>
  <c r="G368" i="1"/>
  <c r="Q368" i="1" l="1"/>
  <c r="F368" i="1"/>
  <c r="B369" i="1" s="1"/>
  <c r="D369" i="1" l="1"/>
  <c r="E369" i="1" l="1"/>
  <c r="G369" i="1"/>
  <c r="Q369" i="1" l="1"/>
  <c r="F369" i="1"/>
  <c r="B370" i="1" s="1"/>
  <c r="D370" i="1" l="1"/>
  <c r="E370" i="1" l="1"/>
  <c r="G370" i="1"/>
  <c r="Q370" i="1" l="1"/>
  <c r="F370" i="1"/>
  <c r="B371" i="1" s="1"/>
  <c r="D371" i="1" l="1"/>
  <c r="E371" i="1" l="1"/>
  <c r="G371" i="1"/>
  <c r="K2" i="1" s="1"/>
  <c r="Q371" i="1" l="1"/>
  <c r="G2" i="1" s="1"/>
  <c r="F371" i="1"/>
  <c r="M14" i="2"/>
  <c r="J14" i="2" l="1"/>
  <c r="M15" i="2"/>
  <c r="P14" i="2"/>
  <c r="L14" i="2" l="1"/>
  <c r="N14" i="2" s="1"/>
  <c r="I15" i="2" s="1"/>
  <c r="K15" i="2" s="1"/>
  <c r="Z14" i="2" l="1"/>
  <c r="M16" i="2"/>
  <c r="P15" i="2"/>
  <c r="O15" i="2"/>
  <c r="J15" i="2" s="1"/>
  <c r="L15" i="2" s="1"/>
  <c r="Z15" i="2" l="1"/>
  <c r="N15" i="2"/>
  <c r="I16" i="2" s="1"/>
  <c r="O16" i="2" l="1"/>
  <c r="K16" i="2"/>
  <c r="M17" i="2"/>
  <c r="P16" i="2"/>
  <c r="J16" i="2"/>
  <c r="L16" i="2" l="1"/>
  <c r="Z16" i="2" s="1"/>
  <c r="N16" i="2" l="1"/>
  <c r="I17" i="2" s="1"/>
  <c r="K17" i="2" s="1"/>
  <c r="P17" i="2" s="1"/>
  <c r="M18" i="2"/>
  <c r="O17" i="2"/>
  <c r="J17" i="2" s="1"/>
  <c r="L17" i="2" s="1"/>
  <c r="Z17" i="2" l="1"/>
  <c r="N17" i="2"/>
  <c r="I18" i="2" s="1"/>
  <c r="K18" i="2" s="1"/>
  <c r="M19" i="2" l="1"/>
  <c r="P18" i="2"/>
  <c r="O18" i="2"/>
  <c r="J18" i="2" s="1"/>
  <c r="L18" i="2" l="1"/>
  <c r="N18" i="2" s="1"/>
  <c r="I19" i="2" s="1"/>
  <c r="K19" i="2" s="1"/>
  <c r="P19" i="2" s="1"/>
  <c r="M20" i="2"/>
  <c r="Z18" i="2" l="1"/>
  <c r="O19" i="2"/>
  <c r="J19" i="2" s="1"/>
  <c r="L19" i="2" s="1"/>
  <c r="Z19" i="2" s="1"/>
  <c r="N19" i="2" l="1"/>
  <c r="I20" i="2" s="1"/>
  <c r="K20" i="2" s="1"/>
  <c r="P20" i="2" s="1"/>
  <c r="M21" i="2"/>
  <c r="O20" i="2" l="1"/>
  <c r="J20" i="2" s="1"/>
  <c r="L20" i="2" s="1"/>
  <c r="Z20" i="2" s="1"/>
  <c r="N20" i="2" l="1"/>
  <c r="I21" i="2" s="1"/>
  <c r="K21" i="2" s="1"/>
  <c r="P21" i="2" s="1"/>
  <c r="M22" i="2"/>
  <c r="M23" i="2" l="1"/>
  <c r="O21" i="2"/>
  <c r="J21" i="2" s="1"/>
  <c r="L21" i="2" s="1"/>
  <c r="Z21" i="2" s="1"/>
  <c r="N21" i="2" l="1"/>
  <c r="I22" i="2" s="1"/>
  <c r="K22" i="2" s="1"/>
  <c r="P22" i="2" s="1"/>
  <c r="M24" i="2" l="1"/>
  <c r="O22" i="2"/>
  <c r="J22" i="2" s="1"/>
  <c r="L22" i="2" s="1"/>
  <c r="Z22" i="2" s="1"/>
  <c r="N22" i="2" l="1"/>
  <c r="I23" i="2" s="1"/>
  <c r="O23" i="2" l="1"/>
  <c r="J23" i="2" s="1"/>
  <c r="K23" i="2"/>
  <c r="P23" i="2" s="1"/>
  <c r="M25" i="2"/>
  <c r="L23" i="2" l="1"/>
  <c r="Z23" i="2" l="1"/>
  <c r="N23" i="2"/>
  <c r="I24" i="2" s="1"/>
  <c r="M26" i="2"/>
  <c r="K24" i="2" l="1"/>
  <c r="P24" i="2" s="1"/>
  <c r="O24" i="2"/>
  <c r="J24" i="2" s="1"/>
  <c r="L24" i="2" s="1"/>
  <c r="Z24" i="2" s="1"/>
  <c r="N24" i="2" l="1"/>
  <c r="I25" i="2" s="1"/>
  <c r="M27" i="2"/>
  <c r="O25" i="2" l="1"/>
  <c r="J25" i="2" s="1"/>
  <c r="K25" i="2"/>
  <c r="P25" i="2" s="1"/>
  <c r="L25" i="2" l="1"/>
  <c r="M28" i="2"/>
  <c r="N25" i="2" l="1"/>
  <c r="I26" i="2" s="1"/>
  <c r="Z25" i="2"/>
  <c r="K26" i="2" l="1"/>
  <c r="P26" i="2" s="1"/>
  <c r="O26" i="2"/>
  <c r="J26" i="2" s="1"/>
  <c r="L26" i="2" s="1"/>
  <c r="Z26" i="2" s="1"/>
  <c r="M29" i="2"/>
  <c r="N26" i="2" l="1"/>
  <c r="I27" i="2" s="1"/>
  <c r="K27" i="2" l="1"/>
  <c r="P27" i="2" s="1"/>
  <c r="O27" i="2"/>
  <c r="J27" i="2" s="1"/>
  <c r="L27" i="2" s="1"/>
  <c r="Z27" i="2" s="1"/>
  <c r="M30" i="2"/>
  <c r="N27" i="2" l="1"/>
  <c r="I28" i="2" s="1"/>
  <c r="O28" i="2" l="1"/>
  <c r="J28" i="2" s="1"/>
  <c r="K28" i="2"/>
  <c r="P28" i="2" s="1"/>
  <c r="M31" i="2"/>
  <c r="L28" i="2" l="1"/>
  <c r="Z28" i="2" l="1"/>
  <c r="N28" i="2"/>
  <c r="I29" i="2" s="1"/>
  <c r="M32" i="2"/>
  <c r="K29" i="2" l="1"/>
  <c r="P29" i="2" s="1"/>
  <c r="O29" i="2"/>
  <c r="J29" i="2" s="1"/>
  <c r="L29" i="2" s="1"/>
  <c r="Z29" i="2" s="1"/>
  <c r="M33" i="2"/>
  <c r="N29" i="2" l="1"/>
  <c r="I30" i="2" s="1"/>
  <c r="O30" i="2" s="1"/>
  <c r="J30" i="2" s="1"/>
  <c r="K30" i="2" l="1"/>
  <c r="P30" i="2" s="1"/>
  <c r="M34" i="2"/>
  <c r="L30" i="2" l="1"/>
  <c r="M35" i="2"/>
  <c r="Z30" i="2" l="1"/>
  <c r="N30" i="2"/>
  <c r="I31" i="2" s="1"/>
  <c r="M36" i="2"/>
  <c r="K31" i="2" l="1"/>
  <c r="P31" i="2" s="1"/>
  <c r="O31" i="2"/>
  <c r="J31" i="2" s="1"/>
  <c r="L31" i="2" s="1"/>
  <c r="Z31" i="2" s="1"/>
  <c r="M37" i="2"/>
  <c r="N31" i="2" l="1"/>
  <c r="I32" i="2" s="1"/>
  <c r="M38" i="2"/>
  <c r="K32" i="2" l="1"/>
  <c r="P32" i="2" s="1"/>
  <c r="O32" i="2"/>
  <c r="J32" i="2" s="1"/>
  <c r="L32" i="2" l="1"/>
  <c r="Z32" i="2" s="1"/>
  <c r="N32" i="2"/>
  <c r="I33" i="2" s="1"/>
  <c r="M39" i="2"/>
  <c r="K33" i="2" l="1"/>
  <c r="P33" i="2" s="1"/>
  <c r="O33" i="2"/>
  <c r="J33" i="2" s="1"/>
  <c r="L33" i="2" l="1"/>
  <c r="Z33" i="2" s="1"/>
  <c r="M40" i="2"/>
  <c r="N33" i="2" l="1"/>
  <c r="I34" i="2" s="1"/>
  <c r="O34" i="2" s="1"/>
  <c r="J34" i="2" s="1"/>
  <c r="K34" i="2" l="1"/>
  <c r="P34" i="2" s="1"/>
  <c r="M41" i="2"/>
  <c r="L34" i="2" l="1"/>
  <c r="Z34" i="2"/>
  <c r="N34" i="2"/>
  <c r="I35" i="2" s="1"/>
  <c r="K35" i="2" l="1"/>
  <c r="P35" i="2" s="1"/>
  <c r="O35" i="2"/>
  <c r="J35" i="2" s="1"/>
  <c r="L35" i="2" s="1"/>
  <c r="Z35" i="2" s="1"/>
  <c r="M42" i="2"/>
  <c r="N35" i="2" l="1"/>
  <c r="I36" i="2" s="1"/>
  <c r="O36" i="2" s="1"/>
  <c r="J36" i="2" s="1"/>
  <c r="K36" i="2" l="1"/>
  <c r="P36" i="2" s="1"/>
  <c r="M43" i="2"/>
  <c r="L36" i="2" l="1"/>
  <c r="Z36" i="2" l="1"/>
  <c r="N36" i="2"/>
  <c r="I37" i="2" s="1"/>
  <c r="M44" i="2"/>
  <c r="O37" i="2" l="1"/>
  <c r="J37" i="2" s="1"/>
  <c r="L37" i="2" s="1"/>
  <c r="N37" i="2" s="1"/>
  <c r="I38" i="2" s="1"/>
  <c r="K37" i="2"/>
  <c r="P37" i="2" s="1"/>
  <c r="Z37" i="2"/>
  <c r="O38" i="2" l="1"/>
  <c r="J38" i="2" s="1"/>
  <c r="K38" i="2"/>
  <c r="P38" i="2" s="1"/>
  <c r="M45" i="2"/>
  <c r="L38" i="2" l="1"/>
  <c r="M46" i="2"/>
  <c r="Z38" i="2" l="1"/>
  <c r="N38" i="2"/>
  <c r="I39" i="2" s="1"/>
  <c r="K39" i="2" l="1"/>
  <c r="P39" i="2" s="1"/>
  <c r="O39" i="2"/>
  <c r="J39" i="2" s="1"/>
  <c r="L39" i="2" s="1"/>
  <c r="Z39" i="2" s="1"/>
  <c r="M47" i="2"/>
  <c r="N39" i="2" l="1"/>
  <c r="I40" i="2" s="1"/>
  <c r="O40" i="2" s="1"/>
  <c r="J40" i="2" s="1"/>
  <c r="K40" i="2"/>
  <c r="P40" i="2" s="1"/>
  <c r="M48" i="2"/>
  <c r="L40" i="2" l="1"/>
  <c r="M49" i="2"/>
  <c r="Z40" i="2" l="1"/>
  <c r="N40" i="2"/>
  <c r="I41" i="2" s="1"/>
  <c r="O41" i="2" l="1"/>
  <c r="J41" i="2" s="1"/>
  <c r="K41" i="2"/>
  <c r="P41" i="2" s="1"/>
  <c r="M50" i="2"/>
  <c r="L41" i="2" l="1"/>
  <c r="Z41" i="2" l="1"/>
  <c r="N41" i="2"/>
  <c r="I42" i="2" s="1"/>
  <c r="M51" i="2"/>
  <c r="O42" i="2" l="1"/>
  <c r="J42" i="2" s="1"/>
  <c r="K42" i="2"/>
  <c r="P42" i="2" s="1"/>
  <c r="L42" i="2" l="1"/>
  <c r="M52" i="2"/>
  <c r="Z42" i="2" l="1"/>
  <c r="N42" i="2"/>
  <c r="I43" i="2" s="1"/>
  <c r="K43" i="2" l="1"/>
  <c r="P43" i="2" s="1"/>
  <c r="O43" i="2"/>
  <c r="J43" i="2" s="1"/>
  <c r="L43" i="2" s="1"/>
  <c r="Z43" i="2" s="1"/>
  <c r="N43" i="2"/>
  <c r="I44" i="2" s="1"/>
  <c r="M53" i="2"/>
  <c r="O44" i="2" l="1"/>
  <c r="J44" i="2" s="1"/>
  <c r="K44" i="2"/>
  <c r="P44" i="2" s="1"/>
  <c r="M54" i="2"/>
  <c r="L44" i="2" l="1"/>
  <c r="Z44" i="2" l="1"/>
  <c r="N44" i="2"/>
  <c r="I45" i="2" s="1"/>
  <c r="M55" i="2"/>
  <c r="K45" i="2" l="1"/>
  <c r="P45" i="2" s="1"/>
  <c r="O45" i="2"/>
  <c r="J45" i="2" s="1"/>
  <c r="L45" i="2" s="1"/>
  <c r="Z45" i="2" s="1"/>
  <c r="N45" i="2" l="1"/>
  <c r="I46" i="2" s="1"/>
  <c r="O46" i="2"/>
  <c r="J46" i="2" s="1"/>
  <c r="K46" i="2"/>
  <c r="P46" i="2" s="1"/>
  <c r="M56" i="2"/>
  <c r="L46" i="2" l="1"/>
  <c r="Z46" i="2" l="1"/>
  <c r="N46" i="2"/>
  <c r="I47" i="2" s="1"/>
  <c r="M57" i="2"/>
  <c r="K47" i="2" l="1"/>
  <c r="P47" i="2" s="1"/>
  <c r="O47" i="2"/>
  <c r="J47" i="2" s="1"/>
  <c r="L47" i="2" s="1"/>
  <c r="Z47" i="2" s="1"/>
  <c r="N47" i="2" l="1"/>
  <c r="I48" i="2" s="1"/>
  <c r="M58" i="2"/>
  <c r="O48" i="2" l="1"/>
  <c r="J48" i="2" s="1"/>
  <c r="K48" i="2"/>
  <c r="P48" i="2" s="1"/>
  <c r="M59" i="2"/>
  <c r="L48" i="2" l="1"/>
  <c r="M60" i="2"/>
  <c r="Z48" i="2" l="1"/>
  <c r="N48" i="2"/>
  <c r="I49" i="2" s="1"/>
  <c r="O49" i="2" l="1"/>
  <c r="J49" i="2" s="1"/>
  <c r="K49" i="2"/>
  <c r="P49" i="2" s="1"/>
  <c r="M61" i="2"/>
  <c r="L49" i="2" l="1"/>
  <c r="M62" i="2"/>
  <c r="Z49" i="2" l="1"/>
  <c r="N49" i="2"/>
  <c r="I50" i="2" s="1"/>
  <c r="M63" i="2"/>
  <c r="K50" i="2" l="1"/>
  <c r="P50" i="2" s="1"/>
  <c r="O50" i="2"/>
  <c r="J50" i="2" s="1"/>
  <c r="L50" i="2" s="1"/>
  <c r="Z50" i="2" s="1"/>
  <c r="N50" i="2" l="1"/>
  <c r="I51" i="2" s="1"/>
  <c r="O51" i="2"/>
  <c r="J51" i="2" s="1"/>
  <c r="K51" i="2"/>
  <c r="P51" i="2" s="1"/>
  <c r="M64" i="2"/>
  <c r="L51" i="2" l="1"/>
  <c r="M65" i="2"/>
  <c r="Z51" i="2" l="1"/>
  <c r="N51" i="2"/>
  <c r="I52" i="2" s="1"/>
  <c r="M66" i="2"/>
  <c r="O52" i="2" l="1"/>
  <c r="J52" i="2" s="1"/>
  <c r="K52" i="2"/>
  <c r="P52" i="2" s="1"/>
  <c r="L52" i="2" l="1"/>
  <c r="M67" i="2"/>
  <c r="Z52" i="2" l="1"/>
  <c r="N52" i="2"/>
  <c r="I53" i="2" s="1"/>
  <c r="M68" i="2"/>
  <c r="O53" i="2" l="1"/>
  <c r="J53" i="2" s="1"/>
  <c r="K53" i="2"/>
  <c r="P53" i="2" s="1"/>
  <c r="M69" i="2"/>
  <c r="L53" i="2" l="1"/>
  <c r="Z53" i="2" s="1"/>
  <c r="N53" i="2"/>
  <c r="I54" i="2" s="1"/>
  <c r="M70" i="2"/>
  <c r="O54" i="2" l="1"/>
  <c r="J54" i="2" s="1"/>
  <c r="K54" i="2"/>
  <c r="P54" i="2" s="1"/>
  <c r="L54" i="2" l="1"/>
  <c r="M71" i="2"/>
  <c r="Z54" i="2" l="1"/>
  <c r="N54" i="2"/>
  <c r="I55" i="2" s="1"/>
  <c r="K55" i="2" l="1"/>
  <c r="P55" i="2" s="1"/>
  <c r="O55" i="2"/>
  <c r="J55" i="2" s="1"/>
  <c r="L55" i="2" s="1"/>
  <c r="Z55" i="2" s="1"/>
  <c r="M72" i="2"/>
  <c r="N55" i="2" l="1"/>
  <c r="I56" i="2" s="1"/>
  <c r="K56" i="2" l="1"/>
  <c r="P56" i="2" s="1"/>
  <c r="O56" i="2"/>
  <c r="J56" i="2" s="1"/>
  <c r="M73" i="2"/>
  <c r="L56" i="2" l="1"/>
  <c r="Z56" i="2" s="1"/>
  <c r="N56" i="2" l="1"/>
  <c r="I57" i="2" s="1"/>
  <c r="K57" i="2" s="1"/>
  <c r="P57" i="2" s="1"/>
  <c r="M74" i="2"/>
  <c r="O57" i="2" l="1"/>
  <c r="J57" i="2" s="1"/>
  <c r="L57" i="2" s="1"/>
  <c r="Z57" i="2" s="1"/>
  <c r="N57" i="2" l="1"/>
  <c r="I58" i="2" s="1"/>
  <c r="M75" i="2"/>
  <c r="O58" i="2" l="1"/>
  <c r="J58" i="2" s="1"/>
  <c r="L58" i="2" s="1"/>
  <c r="Z58" i="2" s="1"/>
  <c r="K58" i="2"/>
  <c r="P58" i="2" s="1"/>
  <c r="N58" i="2" l="1"/>
  <c r="I59" i="2" s="1"/>
  <c r="M76" i="2"/>
  <c r="O59" i="2" l="1"/>
  <c r="J59" i="2" s="1"/>
  <c r="K59" i="2"/>
  <c r="P59" i="2" s="1"/>
  <c r="L59" i="2" l="1"/>
  <c r="M77" i="2"/>
  <c r="Z59" i="2" l="1"/>
  <c r="N59" i="2"/>
  <c r="I60" i="2" s="1"/>
  <c r="O60" i="2" l="1"/>
  <c r="J60" i="2" s="1"/>
  <c r="K60" i="2"/>
  <c r="P60" i="2" s="1"/>
  <c r="M78" i="2"/>
  <c r="L60" i="2" l="1"/>
  <c r="Z60" i="2" l="1"/>
  <c r="N60" i="2"/>
  <c r="I61" i="2" s="1"/>
  <c r="M79" i="2"/>
  <c r="K61" i="2" l="1"/>
  <c r="P61" i="2" s="1"/>
  <c r="O61" i="2"/>
  <c r="J61" i="2" s="1"/>
  <c r="L61" i="2" s="1"/>
  <c r="Z61" i="2" s="1"/>
  <c r="N61" i="2"/>
  <c r="I62" i="2" s="1"/>
  <c r="K62" i="2" l="1"/>
  <c r="P62" i="2" s="1"/>
  <c r="O62" i="2"/>
  <c r="J62" i="2" s="1"/>
  <c r="L62" i="2" s="1"/>
  <c r="Z62" i="2" s="1"/>
  <c r="N62" i="2"/>
  <c r="I63" i="2" s="1"/>
  <c r="M80" i="2"/>
  <c r="K63" i="2" l="1"/>
  <c r="P63" i="2" s="1"/>
  <c r="O63" i="2"/>
  <c r="J63" i="2" s="1"/>
  <c r="L63" i="2" s="1"/>
  <c r="Z63" i="2" s="1"/>
  <c r="N63" i="2" l="1"/>
  <c r="I64" i="2" s="1"/>
  <c r="M81" i="2"/>
  <c r="K64" i="2" l="1"/>
  <c r="P64" i="2" s="1"/>
  <c r="O64" i="2"/>
  <c r="J64" i="2" s="1"/>
  <c r="L64" i="2" s="1"/>
  <c r="Z64" i="2" s="1"/>
  <c r="M82" i="2"/>
  <c r="N64" i="2" l="1"/>
  <c r="I65" i="2" s="1"/>
  <c r="K65" i="2" l="1"/>
  <c r="P65" i="2" s="1"/>
  <c r="O65" i="2"/>
  <c r="J65" i="2" s="1"/>
  <c r="L65" i="2" s="1"/>
  <c r="Z65" i="2" s="1"/>
  <c r="N65" i="2"/>
  <c r="I66" i="2" s="1"/>
  <c r="M83" i="2"/>
  <c r="O66" i="2" l="1"/>
  <c r="J66" i="2" s="1"/>
  <c r="K66" i="2"/>
  <c r="P66" i="2" s="1"/>
  <c r="M84" i="2"/>
  <c r="L66" i="2" l="1"/>
  <c r="Z66" i="2" l="1"/>
  <c r="N66" i="2"/>
  <c r="I67" i="2" s="1"/>
  <c r="M85" i="2"/>
  <c r="O67" i="2" l="1"/>
  <c r="J67" i="2" s="1"/>
  <c r="K67" i="2"/>
  <c r="P67" i="2" s="1"/>
  <c r="L67" i="2" l="1"/>
  <c r="Z67" i="2" l="1"/>
  <c r="N67" i="2"/>
  <c r="I68" i="2" s="1"/>
  <c r="M86" i="2"/>
  <c r="O68" i="2" l="1"/>
  <c r="J68" i="2" s="1"/>
  <c r="L68" i="2" s="1"/>
  <c r="Z68" i="2" s="1"/>
  <c r="K68" i="2"/>
  <c r="P68" i="2" s="1"/>
  <c r="M87" i="2"/>
  <c r="N68" i="2" l="1"/>
  <c r="I69" i="2" s="1"/>
  <c r="O69" i="2" l="1"/>
  <c r="J69" i="2" s="1"/>
  <c r="L69" i="2" s="1"/>
  <c r="Z69" i="2" s="1"/>
  <c r="K69" i="2"/>
  <c r="P69" i="2" s="1"/>
  <c r="M88" i="2"/>
  <c r="N69" i="2" l="1"/>
  <c r="I70" i="2" s="1"/>
  <c r="M89" i="2"/>
  <c r="K70" i="2" l="1"/>
  <c r="P70" i="2" s="1"/>
  <c r="O70" i="2"/>
  <c r="J70" i="2" s="1"/>
  <c r="L70" i="2" s="1"/>
  <c r="Z70" i="2" s="1"/>
  <c r="M90" i="2"/>
  <c r="N70" i="2" l="1"/>
  <c r="I71" i="2" s="1"/>
  <c r="M91" i="2"/>
  <c r="K71" i="2" l="1"/>
  <c r="P71" i="2" s="1"/>
  <c r="O71" i="2"/>
  <c r="J71" i="2" s="1"/>
  <c r="L71" i="2" s="1"/>
  <c r="Z71" i="2" s="1"/>
  <c r="M92" i="2"/>
  <c r="N71" i="2" l="1"/>
  <c r="I72" i="2" s="1"/>
  <c r="O72" i="2" l="1"/>
  <c r="J72" i="2" s="1"/>
  <c r="K72" i="2"/>
  <c r="P72" i="2" s="1"/>
  <c r="M93" i="2"/>
  <c r="L72" i="2" l="1"/>
  <c r="Z72" i="2" l="1"/>
  <c r="N72" i="2"/>
  <c r="I73" i="2" s="1"/>
  <c r="M94" i="2"/>
  <c r="K73" i="2" l="1"/>
  <c r="P73" i="2" s="1"/>
  <c r="O73" i="2"/>
  <c r="J73" i="2" s="1"/>
  <c r="L73" i="2" s="1"/>
  <c r="Z73" i="2" s="1"/>
  <c r="N73" i="2" l="1"/>
  <c r="I74" i="2" s="1"/>
  <c r="M95" i="2"/>
  <c r="K74" i="2" l="1"/>
  <c r="P74" i="2" s="1"/>
  <c r="O74" i="2"/>
  <c r="J74" i="2" s="1"/>
  <c r="L74" i="2" s="1"/>
  <c r="Z74" i="2" s="1"/>
  <c r="M96" i="2"/>
  <c r="N74" i="2" l="1"/>
  <c r="I75" i="2" s="1"/>
  <c r="M97" i="2"/>
  <c r="K75" i="2" l="1"/>
  <c r="P75" i="2" s="1"/>
  <c r="O75" i="2"/>
  <c r="J75" i="2" s="1"/>
  <c r="L75" i="2" s="1"/>
  <c r="Z75" i="2" s="1"/>
  <c r="N75" i="2" l="1"/>
  <c r="I76" i="2" s="1"/>
  <c r="M98" i="2"/>
  <c r="O76" i="2" l="1"/>
  <c r="J76" i="2" s="1"/>
  <c r="K76" i="2"/>
  <c r="P76" i="2" s="1"/>
  <c r="L76" i="2" l="1"/>
  <c r="M99" i="2"/>
  <c r="Z76" i="2" l="1"/>
  <c r="N76" i="2"/>
  <c r="I77" i="2" s="1"/>
  <c r="O77" i="2" l="1"/>
  <c r="J77" i="2" s="1"/>
  <c r="K77" i="2"/>
  <c r="P77" i="2" s="1"/>
  <c r="M100" i="2"/>
  <c r="L77" i="2" l="1"/>
  <c r="Z77" i="2" l="1"/>
  <c r="N77" i="2"/>
  <c r="I78" i="2" s="1"/>
  <c r="M101" i="2"/>
  <c r="K78" i="2" l="1"/>
  <c r="P78" i="2" s="1"/>
  <c r="O78" i="2"/>
  <c r="J78" i="2" s="1"/>
  <c r="L78" i="2" s="1"/>
  <c r="Z78" i="2" s="1"/>
  <c r="N78" i="2" l="1"/>
  <c r="I79" i="2" s="1"/>
  <c r="M102" i="2"/>
  <c r="O79" i="2" l="1"/>
  <c r="J79" i="2" s="1"/>
  <c r="L79" i="2" s="1"/>
  <c r="Z79" i="2" s="1"/>
  <c r="K79" i="2"/>
  <c r="P79" i="2" s="1"/>
  <c r="M103" i="2"/>
  <c r="M104" i="2"/>
  <c r="N79" i="2" l="1"/>
  <c r="I80" i="2" s="1"/>
  <c r="O80" i="2" l="1"/>
  <c r="J80" i="2" s="1"/>
  <c r="K80" i="2"/>
  <c r="P80" i="2" s="1"/>
  <c r="M105" i="2"/>
  <c r="L80" i="2" l="1"/>
  <c r="Z80" i="2" l="1"/>
  <c r="N80" i="2"/>
  <c r="I81" i="2" s="1"/>
  <c r="M106" i="2"/>
  <c r="K81" i="2" l="1"/>
  <c r="P81" i="2" s="1"/>
  <c r="O81" i="2"/>
  <c r="J81" i="2" s="1"/>
  <c r="L81" i="2" s="1"/>
  <c r="Z81" i="2" s="1"/>
  <c r="N81" i="2" l="1"/>
  <c r="I82" i="2" s="1"/>
  <c r="M107" i="2"/>
  <c r="K82" i="2" l="1"/>
  <c r="P82" i="2" s="1"/>
  <c r="O82" i="2"/>
  <c r="J82" i="2" s="1"/>
  <c r="L82" i="2" s="1"/>
  <c r="Z82" i="2" s="1"/>
  <c r="N82" i="2" l="1"/>
  <c r="I83" i="2" s="1"/>
  <c r="M108" i="2"/>
  <c r="O83" i="2" l="1"/>
  <c r="J83" i="2" s="1"/>
  <c r="K83" i="2"/>
  <c r="P83" i="2" s="1"/>
  <c r="L83" i="2" l="1"/>
  <c r="M109" i="2"/>
  <c r="Z83" i="2" l="1"/>
  <c r="N83" i="2"/>
  <c r="I84" i="2" s="1"/>
  <c r="O84" i="2" l="1"/>
  <c r="J84" i="2" s="1"/>
  <c r="K84" i="2"/>
  <c r="P84" i="2" s="1"/>
  <c r="M110" i="2"/>
  <c r="L84" i="2" l="1"/>
  <c r="M111" i="2"/>
  <c r="Z84" i="2" l="1"/>
  <c r="N84" i="2"/>
  <c r="I85" i="2" s="1"/>
  <c r="M112" i="2"/>
  <c r="O85" i="2" l="1"/>
  <c r="J85" i="2" s="1"/>
  <c r="K85" i="2"/>
  <c r="P85" i="2" s="1"/>
  <c r="M113" i="2"/>
  <c r="L85" i="2" l="1"/>
  <c r="M114" i="2"/>
  <c r="Z85" i="2" l="1"/>
  <c r="N85" i="2"/>
  <c r="I86" i="2" s="1"/>
  <c r="M115" i="2"/>
  <c r="O86" i="2" l="1"/>
  <c r="J86" i="2" s="1"/>
  <c r="K86" i="2"/>
  <c r="P86" i="2" s="1"/>
  <c r="L86" i="2" l="1"/>
  <c r="M116" i="2"/>
  <c r="Z86" i="2" l="1"/>
  <c r="N86" i="2"/>
  <c r="I87" i="2" s="1"/>
  <c r="O87" i="2" l="1"/>
  <c r="J87" i="2" s="1"/>
  <c r="K87" i="2"/>
  <c r="P87" i="2" s="1"/>
  <c r="M117" i="2"/>
  <c r="L87" i="2" l="1"/>
  <c r="Z87" i="2" l="1"/>
  <c r="N87" i="2"/>
  <c r="I88" i="2" s="1"/>
  <c r="M118" i="2"/>
  <c r="K88" i="2" l="1"/>
  <c r="P88" i="2" s="1"/>
  <c r="O88" i="2"/>
  <c r="J88" i="2" s="1"/>
  <c r="L88" i="2" s="1"/>
  <c r="Z88" i="2" s="1"/>
  <c r="N88" i="2"/>
  <c r="I89" i="2" s="1"/>
  <c r="K89" i="2" l="1"/>
  <c r="P89" i="2" s="1"/>
  <c r="O89" i="2"/>
  <c r="J89" i="2" s="1"/>
  <c r="L89" i="2" s="1"/>
  <c r="Z89" i="2" s="1"/>
  <c r="N89" i="2"/>
  <c r="I90" i="2" s="1"/>
  <c r="M119" i="2"/>
  <c r="K90" i="2" l="1"/>
  <c r="P90" i="2" s="1"/>
  <c r="O90" i="2"/>
  <c r="J90" i="2" s="1"/>
  <c r="L90" i="2" s="1"/>
  <c r="Z90" i="2" s="1"/>
  <c r="N90" i="2"/>
  <c r="I91" i="2" s="1"/>
  <c r="O91" i="2" l="1"/>
  <c r="J91" i="2" s="1"/>
  <c r="L91" i="2" s="1"/>
  <c r="Z91" i="2" s="1"/>
  <c r="K91" i="2"/>
  <c r="P91" i="2" s="1"/>
  <c r="N91" i="2"/>
  <c r="I92" i="2" s="1"/>
  <c r="M120" i="2"/>
  <c r="O92" i="2" l="1"/>
  <c r="J92" i="2" s="1"/>
  <c r="L92" i="2" s="1"/>
  <c r="Z92" i="2" s="1"/>
  <c r="K92" i="2"/>
  <c r="P92" i="2" s="1"/>
  <c r="N92" i="2"/>
  <c r="I93" i="2" s="1"/>
  <c r="K93" i="2" l="1"/>
  <c r="P93" i="2" s="1"/>
  <c r="O93" i="2"/>
  <c r="J93" i="2" s="1"/>
  <c r="L93" i="2" s="1"/>
  <c r="Z93" i="2" s="1"/>
  <c r="M121" i="2"/>
  <c r="N93" i="2" l="1"/>
  <c r="I94" i="2" s="1"/>
  <c r="K94" i="2" l="1"/>
  <c r="P94" i="2" s="1"/>
  <c r="O94" i="2"/>
  <c r="J94" i="2" s="1"/>
  <c r="L94" i="2" s="1"/>
  <c r="Z94" i="2" s="1"/>
  <c r="N94" i="2"/>
  <c r="I95" i="2" s="1"/>
  <c r="M122" i="2"/>
  <c r="O95" i="2" l="1"/>
  <c r="J95" i="2" s="1"/>
  <c r="K95" i="2"/>
  <c r="P95" i="2" s="1"/>
  <c r="L95" i="2" l="1"/>
  <c r="M123" i="2"/>
  <c r="Z95" i="2" l="1"/>
  <c r="N95" i="2"/>
  <c r="I96" i="2" s="1"/>
  <c r="O96" i="2" l="1"/>
  <c r="J96" i="2" s="1"/>
  <c r="K96" i="2"/>
  <c r="P96" i="2" s="1"/>
  <c r="M124" i="2"/>
  <c r="L96" i="2" l="1"/>
  <c r="Z96" i="2" l="1"/>
  <c r="N96" i="2"/>
  <c r="I97" i="2" s="1"/>
  <c r="M125" i="2"/>
  <c r="K97" i="2" l="1"/>
  <c r="P97" i="2" s="1"/>
  <c r="O97" i="2"/>
  <c r="J97" i="2" s="1"/>
  <c r="L97" i="2" s="1"/>
  <c r="Z97" i="2" s="1"/>
  <c r="N97" i="2"/>
  <c r="I98" i="2" s="1"/>
  <c r="M126" i="2"/>
  <c r="O98" i="2" l="1"/>
  <c r="J98" i="2" s="1"/>
  <c r="K98" i="2"/>
  <c r="P98" i="2" s="1"/>
  <c r="L98" i="2" l="1"/>
  <c r="M127" i="2"/>
  <c r="Z98" i="2" l="1"/>
  <c r="N98" i="2"/>
  <c r="I99" i="2" s="1"/>
  <c r="K99" i="2" l="1"/>
  <c r="P99" i="2" s="1"/>
  <c r="O99" i="2"/>
  <c r="J99" i="2" s="1"/>
  <c r="M128" i="2"/>
  <c r="L99" i="2" l="1"/>
  <c r="Z99" i="2" l="1"/>
  <c r="N99" i="2"/>
  <c r="I100" i="2" s="1"/>
  <c r="M129" i="2"/>
  <c r="K100" i="2" l="1"/>
  <c r="P100" i="2" s="1"/>
  <c r="O100" i="2"/>
  <c r="J100" i="2" s="1"/>
  <c r="L100" i="2" s="1"/>
  <c r="Z100" i="2" s="1"/>
  <c r="N100" i="2"/>
  <c r="I101" i="2" s="1"/>
  <c r="K101" i="2" l="1"/>
  <c r="P101" i="2" s="1"/>
  <c r="O101" i="2"/>
  <c r="J101" i="2" s="1"/>
  <c r="L101" i="2" s="1"/>
  <c r="Z101" i="2" s="1"/>
  <c r="N101" i="2"/>
  <c r="I102" i="2" s="1"/>
  <c r="M130" i="2"/>
  <c r="K102" i="2" l="1"/>
  <c r="P102" i="2" s="1"/>
  <c r="O102" i="2"/>
  <c r="J102" i="2" s="1"/>
  <c r="L102" i="2" s="1"/>
  <c r="Z102" i="2" s="1"/>
  <c r="N102" i="2"/>
  <c r="I103" i="2" s="1"/>
  <c r="O103" i="2" l="1"/>
  <c r="J103" i="2" s="1"/>
  <c r="L103" i="2" s="1"/>
  <c r="Z103" i="2" s="1"/>
  <c r="K103" i="2"/>
  <c r="P103" i="2" s="1"/>
  <c r="N103" i="2"/>
  <c r="I104" i="2" s="1"/>
  <c r="M131" i="2"/>
  <c r="O104" i="2" l="1"/>
  <c r="J104" i="2" s="1"/>
  <c r="L104" i="2" s="1"/>
  <c r="Z104" i="2" s="1"/>
  <c r="K104" i="2"/>
  <c r="P104" i="2" s="1"/>
  <c r="N104" i="2"/>
  <c r="I105" i="2" s="1"/>
  <c r="K105" i="2" s="1"/>
  <c r="P105" i="2" s="1"/>
  <c r="O105" i="2"/>
  <c r="J105" i="2" s="1"/>
  <c r="L105" i="2" l="1"/>
  <c r="Z105" i="2" s="1"/>
  <c r="M132" i="2"/>
  <c r="N105" i="2" l="1"/>
  <c r="I106" i="2" s="1"/>
  <c r="K106" i="2" s="1"/>
  <c r="P106" i="2" s="1"/>
  <c r="O106" i="2"/>
  <c r="J106" i="2" s="1"/>
  <c r="L106" i="2" l="1"/>
  <c r="M133" i="2"/>
  <c r="Z106" i="2" l="1"/>
  <c r="N106" i="2"/>
  <c r="I107" i="2" s="1"/>
  <c r="K107" i="2" l="1"/>
  <c r="P107" i="2" s="1"/>
  <c r="O107" i="2"/>
  <c r="J107" i="2" s="1"/>
  <c r="L107" i="2" s="1"/>
  <c r="Z107" i="2" s="1"/>
  <c r="N107" i="2"/>
  <c r="I108" i="2" s="1"/>
  <c r="M134" i="2"/>
  <c r="O108" i="2" l="1"/>
  <c r="J108" i="2" s="1"/>
  <c r="K108" i="2"/>
  <c r="P108" i="2" s="1"/>
  <c r="L108" i="2" l="1"/>
  <c r="M135" i="2"/>
  <c r="Z108" i="2" l="1"/>
  <c r="N108" i="2"/>
  <c r="I109" i="2" s="1"/>
  <c r="O109" i="2" l="1"/>
  <c r="J109" i="2" s="1"/>
  <c r="K109" i="2"/>
  <c r="P109" i="2" s="1"/>
  <c r="M136" i="2"/>
  <c r="L109" i="2" l="1"/>
  <c r="Z109" i="2" l="1"/>
  <c r="N109" i="2"/>
  <c r="I110" i="2" s="1"/>
  <c r="M137" i="2"/>
  <c r="O110" i="2" l="1"/>
  <c r="J110" i="2" s="1"/>
  <c r="K110" i="2"/>
  <c r="P110" i="2" s="1"/>
  <c r="L110" i="2" l="1"/>
  <c r="M138" i="2"/>
  <c r="Z110" i="2" l="1"/>
  <c r="N110" i="2"/>
  <c r="I111" i="2" s="1"/>
  <c r="M139" i="2"/>
  <c r="O111" i="2" l="1"/>
  <c r="J111" i="2" s="1"/>
  <c r="K111" i="2"/>
  <c r="P111" i="2" s="1"/>
  <c r="L111" i="2" l="1"/>
  <c r="M140" i="2"/>
  <c r="N111" i="2" l="1"/>
  <c r="I112" i="2" s="1"/>
  <c r="Z111" i="2"/>
  <c r="O112" i="2" l="1"/>
  <c r="J112" i="2" s="1"/>
  <c r="K112" i="2"/>
  <c r="P112" i="2" s="1"/>
  <c r="M141" i="2"/>
  <c r="L112" i="2" l="1"/>
  <c r="Z112" i="2" l="1"/>
  <c r="N112" i="2"/>
  <c r="I113" i="2" s="1"/>
  <c r="M142" i="2"/>
  <c r="K113" i="2" l="1"/>
  <c r="P113" i="2" s="1"/>
  <c r="O113" i="2"/>
  <c r="J113" i="2" s="1"/>
  <c r="L113" i="2" s="1"/>
  <c r="Z113" i="2" s="1"/>
  <c r="M143" i="2"/>
  <c r="N113" i="2" l="1"/>
  <c r="I114" i="2" s="1"/>
  <c r="O114" i="2" l="1"/>
  <c r="J114" i="2" s="1"/>
  <c r="K114" i="2"/>
  <c r="P114" i="2" s="1"/>
  <c r="M144" i="2"/>
  <c r="L114" i="2" l="1"/>
  <c r="Z114" i="2" l="1"/>
  <c r="N114" i="2"/>
  <c r="I115" i="2" s="1"/>
  <c r="M145" i="2"/>
  <c r="O115" i="2" l="1"/>
  <c r="J115" i="2" s="1"/>
  <c r="K115" i="2"/>
  <c r="P115" i="2" s="1"/>
  <c r="L115" i="2" l="1"/>
  <c r="M146" i="2"/>
  <c r="Z115" i="2" l="1"/>
  <c r="N115" i="2"/>
  <c r="I116" i="2" s="1"/>
  <c r="O116" i="2" l="1"/>
  <c r="J116" i="2" s="1"/>
  <c r="K116" i="2"/>
  <c r="P116" i="2" s="1"/>
  <c r="M147" i="2"/>
  <c r="L116" i="2" l="1"/>
  <c r="Z116" i="2" l="1"/>
  <c r="N116" i="2"/>
  <c r="I117" i="2" s="1"/>
  <c r="M148" i="2"/>
  <c r="O117" i="2" l="1"/>
  <c r="J117" i="2" s="1"/>
  <c r="K117" i="2"/>
  <c r="P117" i="2" s="1"/>
  <c r="L117" i="2" l="1"/>
  <c r="M149" i="2"/>
  <c r="Z117" i="2" l="1"/>
  <c r="N117" i="2"/>
  <c r="I118" i="2" s="1"/>
  <c r="O118" i="2" l="1"/>
  <c r="J118" i="2" s="1"/>
  <c r="K118" i="2"/>
  <c r="P118" i="2" s="1"/>
  <c r="M150" i="2"/>
  <c r="L118" i="2" l="1"/>
  <c r="Z118" i="2" l="1"/>
  <c r="N118" i="2"/>
  <c r="I119" i="2" s="1"/>
  <c r="M151" i="2"/>
  <c r="K119" i="2" l="1"/>
  <c r="P119" i="2" s="1"/>
  <c r="O119" i="2"/>
  <c r="J119" i="2" s="1"/>
  <c r="L119" i="2" s="1"/>
  <c r="Z119" i="2" s="1"/>
  <c r="N119" i="2"/>
  <c r="I120" i="2" s="1"/>
  <c r="K120" i="2" l="1"/>
  <c r="P120" i="2" s="1"/>
  <c r="O120" i="2"/>
  <c r="J120" i="2" s="1"/>
  <c r="L120" i="2" s="1"/>
  <c r="Z120" i="2" s="1"/>
  <c r="M152" i="2"/>
  <c r="N120" i="2" l="1"/>
  <c r="I121" i="2" s="1"/>
  <c r="O121" i="2" l="1"/>
  <c r="J121" i="2" s="1"/>
  <c r="K121" i="2"/>
  <c r="P121" i="2" s="1"/>
  <c r="M153" i="2"/>
  <c r="L121" i="2" l="1"/>
  <c r="Z121" i="2" l="1"/>
  <c r="N121" i="2"/>
  <c r="I122" i="2" s="1"/>
  <c r="M154" i="2"/>
  <c r="K122" i="2" l="1"/>
  <c r="P122" i="2" s="1"/>
  <c r="O122" i="2"/>
  <c r="J122" i="2" s="1"/>
  <c r="L122" i="2" s="1"/>
  <c r="Z122" i="2" s="1"/>
  <c r="N122" i="2"/>
  <c r="I123" i="2" s="1"/>
  <c r="O123" i="2" l="1"/>
  <c r="J123" i="2" s="1"/>
  <c r="K123" i="2"/>
  <c r="P123" i="2" s="1"/>
  <c r="M155" i="2"/>
  <c r="L123" i="2" l="1"/>
  <c r="Z123" i="2" l="1"/>
  <c r="N123" i="2"/>
  <c r="I124" i="2" s="1"/>
  <c r="M156" i="2"/>
  <c r="K124" i="2" l="1"/>
  <c r="P124" i="2" s="1"/>
  <c r="O124" i="2"/>
  <c r="J124" i="2" s="1"/>
  <c r="L124" i="2" s="1"/>
  <c r="Z124" i="2" s="1"/>
  <c r="N124" i="2" l="1"/>
  <c r="I125" i="2" s="1"/>
  <c r="M157" i="2"/>
  <c r="K125" i="2" l="1"/>
  <c r="P125" i="2" s="1"/>
  <c r="O125" i="2"/>
  <c r="J125" i="2" s="1"/>
  <c r="L125" i="2" s="1"/>
  <c r="Z125" i="2" s="1"/>
  <c r="N125" i="2" l="1"/>
  <c r="I126" i="2" s="1"/>
  <c r="M158" i="2"/>
  <c r="O126" i="2" l="1"/>
  <c r="J126" i="2" s="1"/>
  <c r="K126" i="2"/>
  <c r="P126" i="2" s="1"/>
  <c r="L126" i="2" l="1"/>
  <c r="M159" i="2"/>
  <c r="Z126" i="2" l="1"/>
  <c r="N126" i="2"/>
  <c r="I127" i="2" s="1"/>
  <c r="K127" i="2" l="1"/>
  <c r="P127" i="2" s="1"/>
  <c r="O127" i="2"/>
  <c r="J127" i="2" s="1"/>
  <c r="L127" i="2" s="1"/>
  <c r="Z127" i="2" s="1"/>
  <c r="N127" i="2"/>
  <c r="I128" i="2" s="1"/>
  <c r="M160" i="2"/>
  <c r="K128" i="2" l="1"/>
  <c r="P128" i="2" s="1"/>
  <c r="O128" i="2"/>
  <c r="J128" i="2" s="1"/>
  <c r="L128" i="2" s="1"/>
  <c r="Z128" i="2" s="1"/>
  <c r="N128" i="2"/>
  <c r="I129" i="2" s="1"/>
  <c r="O129" i="2" l="1"/>
  <c r="J129" i="2" s="1"/>
  <c r="K129" i="2"/>
  <c r="P129" i="2" s="1"/>
  <c r="M161" i="2"/>
  <c r="L129" i="2" l="1"/>
  <c r="Z129" i="2" l="1"/>
  <c r="N129" i="2"/>
  <c r="I130" i="2" s="1"/>
  <c r="M162" i="2"/>
  <c r="K130" i="2" l="1"/>
  <c r="P130" i="2" s="1"/>
  <c r="O130" i="2"/>
  <c r="J130" i="2" s="1"/>
  <c r="L130" i="2" s="1"/>
  <c r="Z130" i="2" s="1"/>
  <c r="N130" i="2" l="1"/>
  <c r="I131" i="2" s="1"/>
  <c r="M163" i="2"/>
  <c r="O131" i="2" l="1"/>
  <c r="J131" i="2" s="1"/>
  <c r="K131" i="2"/>
  <c r="P131" i="2" s="1"/>
  <c r="L131" i="2" l="1"/>
  <c r="M164" i="2"/>
  <c r="Z131" i="2" l="1"/>
  <c r="N131" i="2"/>
  <c r="I132" i="2" s="1"/>
  <c r="O132" i="2" l="1"/>
  <c r="J132" i="2" s="1"/>
  <c r="L132" i="2" s="1"/>
  <c r="Z132" i="2" s="1"/>
  <c r="K132" i="2"/>
  <c r="P132" i="2" s="1"/>
  <c r="N132" i="2"/>
  <c r="I133" i="2" s="1"/>
  <c r="M165" i="2"/>
  <c r="K133" i="2" l="1"/>
  <c r="P133" i="2" s="1"/>
  <c r="O133" i="2"/>
  <c r="J133" i="2" s="1"/>
  <c r="L133" i="2" s="1"/>
  <c r="Z133" i="2" s="1"/>
  <c r="N133" i="2" l="1"/>
  <c r="I134" i="2" s="1"/>
  <c r="M166" i="2"/>
  <c r="K134" i="2" l="1"/>
  <c r="P134" i="2" s="1"/>
  <c r="O134" i="2"/>
  <c r="J134" i="2" s="1"/>
  <c r="L134" i="2" s="1"/>
  <c r="Z134" i="2" s="1"/>
  <c r="N134" i="2"/>
  <c r="I135" i="2" s="1"/>
  <c r="K135" i="2" l="1"/>
  <c r="P135" i="2" s="1"/>
  <c r="O135" i="2"/>
  <c r="J135" i="2" s="1"/>
  <c r="L135" i="2" s="1"/>
  <c r="Z135" i="2" s="1"/>
  <c r="M167" i="2"/>
  <c r="N135" i="2" l="1"/>
  <c r="I136" i="2" s="1"/>
  <c r="O136" i="2" l="1"/>
  <c r="J136" i="2" s="1"/>
  <c r="K136" i="2"/>
  <c r="P136" i="2" s="1"/>
  <c r="M168" i="2"/>
  <c r="L136" i="2" l="1"/>
  <c r="M169" i="2"/>
  <c r="Z136" i="2" l="1"/>
  <c r="N136" i="2"/>
  <c r="I137" i="2" s="1"/>
  <c r="M170" i="2"/>
  <c r="K137" i="2" l="1"/>
  <c r="P137" i="2" s="1"/>
  <c r="O137" i="2"/>
  <c r="J137" i="2" s="1"/>
  <c r="L137" i="2" s="1"/>
  <c r="Z137" i="2" s="1"/>
  <c r="N137" i="2"/>
  <c r="I138" i="2" s="1"/>
  <c r="O138" i="2" l="1"/>
  <c r="J138" i="2" s="1"/>
  <c r="K138" i="2"/>
  <c r="P138" i="2" s="1"/>
  <c r="M171" i="2"/>
  <c r="L138" i="2" l="1"/>
  <c r="M172" i="2"/>
  <c r="Z138" i="2" l="1"/>
  <c r="N138" i="2"/>
  <c r="I139" i="2" s="1"/>
  <c r="M173" i="2"/>
  <c r="O139" i="2" l="1"/>
  <c r="J139" i="2" s="1"/>
  <c r="K139" i="2"/>
  <c r="P139" i="2" s="1"/>
  <c r="M174" i="2"/>
  <c r="L139" i="2" l="1"/>
  <c r="Z139" i="2" l="1"/>
  <c r="N139" i="2"/>
  <c r="I140" i="2" s="1"/>
  <c r="M175" i="2"/>
  <c r="K140" i="2" l="1"/>
  <c r="P140" i="2" s="1"/>
  <c r="O140" i="2"/>
  <c r="J140" i="2" s="1"/>
  <c r="L140" i="2" s="1"/>
  <c r="Z140" i="2" s="1"/>
  <c r="N140" i="2"/>
  <c r="I141" i="2" s="1"/>
  <c r="M176" i="2"/>
  <c r="O141" i="2" l="1"/>
  <c r="J141" i="2" s="1"/>
  <c r="K141" i="2"/>
  <c r="P141" i="2" s="1"/>
  <c r="M177" i="2"/>
  <c r="L141" i="2" l="1"/>
  <c r="M178" i="2"/>
  <c r="Z141" i="2" l="1"/>
  <c r="N141" i="2"/>
  <c r="I142" i="2" s="1"/>
  <c r="M179" i="2"/>
  <c r="K142" i="2" l="1"/>
  <c r="P142" i="2" s="1"/>
  <c r="O142" i="2"/>
  <c r="J142" i="2" s="1"/>
  <c r="L142" i="2" s="1"/>
  <c r="Z142" i="2" s="1"/>
  <c r="N142" i="2"/>
  <c r="I143" i="2" s="1"/>
  <c r="K143" i="2" l="1"/>
  <c r="P143" i="2" s="1"/>
  <c r="O143" i="2"/>
  <c r="J143" i="2" s="1"/>
  <c r="L143" i="2" s="1"/>
  <c r="Z143" i="2" s="1"/>
  <c r="N143" i="2"/>
  <c r="I144" i="2" s="1"/>
  <c r="M180" i="2"/>
  <c r="O144" i="2" l="1"/>
  <c r="J144" i="2" s="1"/>
  <c r="K144" i="2"/>
  <c r="P144" i="2" s="1"/>
  <c r="M181" i="2"/>
  <c r="L144" i="2" l="1"/>
  <c r="Z144" i="2" l="1"/>
  <c r="N144" i="2"/>
  <c r="I145" i="2" s="1"/>
  <c r="M182" i="2"/>
  <c r="K145" i="2" l="1"/>
  <c r="P145" i="2" s="1"/>
  <c r="O145" i="2"/>
  <c r="J145" i="2" s="1"/>
  <c r="L145" i="2" s="1"/>
  <c r="Z145" i="2" s="1"/>
  <c r="N145" i="2"/>
  <c r="I146" i="2" s="1"/>
  <c r="M183" i="2"/>
  <c r="O146" i="2" l="1"/>
  <c r="J146" i="2" s="1"/>
  <c r="K146" i="2"/>
  <c r="P146" i="2" s="1"/>
  <c r="M184" i="2"/>
  <c r="L146" i="2" l="1"/>
  <c r="Z146" i="2" l="1"/>
  <c r="N146" i="2"/>
  <c r="I147" i="2" s="1"/>
  <c r="M185" i="2"/>
  <c r="K147" i="2" l="1"/>
  <c r="P147" i="2" s="1"/>
  <c r="O147" i="2"/>
  <c r="J147" i="2" s="1"/>
  <c r="L147" i="2" s="1"/>
  <c r="Z147" i="2" s="1"/>
  <c r="N147" i="2"/>
  <c r="I148" i="2" s="1"/>
  <c r="O148" i="2" l="1"/>
  <c r="J148" i="2" s="1"/>
  <c r="K148" i="2"/>
  <c r="P148" i="2" s="1"/>
  <c r="M186" i="2"/>
  <c r="L148" i="2" l="1"/>
  <c r="Z148" i="2" l="1"/>
  <c r="N148" i="2"/>
  <c r="I149" i="2" s="1"/>
  <c r="M187" i="2"/>
  <c r="O149" i="2" l="1"/>
  <c r="J149" i="2" s="1"/>
  <c r="K149" i="2"/>
  <c r="P149" i="2" s="1"/>
  <c r="M188" i="2"/>
  <c r="L149" i="2" l="1"/>
  <c r="Z149" i="2" l="1"/>
  <c r="N149" i="2"/>
  <c r="I150" i="2" s="1"/>
  <c r="M189" i="2"/>
  <c r="O150" i="2" l="1"/>
  <c r="J150" i="2" s="1"/>
  <c r="K150" i="2"/>
  <c r="P150" i="2" s="1"/>
  <c r="L150" i="2" l="1"/>
  <c r="M190" i="2"/>
  <c r="Z150" i="2" l="1"/>
  <c r="N150" i="2"/>
  <c r="I151" i="2" s="1"/>
  <c r="O151" i="2" l="1"/>
  <c r="J151" i="2" s="1"/>
  <c r="K151" i="2"/>
  <c r="P151" i="2" s="1"/>
  <c r="M191" i="2"/>
  <c r="L151" i="2" l="1"/>
  <c r="Z151" i="2" l="1"/>
  <c r="N151" i="2"/>
  <c r="I152" i="2" s="1"/>
  <c r="M192" i="2"/>
  <c r="K152" i="2" l="1"/>
  <c r="P152" i="2" s="1"/>
  <c r="O152" i="2"/>
  <c r="J152" i="2" s="1"/>
  <c r="L152" i="2" s="1"/>
  <c r="Z152" i="2" s="1"/>
  <c r="M193" i="2"/>
  <c r="N152" i="2" l="1"/>
  <c r="I153" i="2" s="1"/>
  <c r="K153" i="2" l="1"/>
  <c r="P153" i="2" s="1"/>
  <c r="O153" i="2"/>
  <c r="J153" i="2" s="1"/>
  <c r="L153" i="2" s="1"/>
  <c r="Z153" i="2" s="1"/>
  <c r="M194" i="2"/>
  <c r="N153" i="2" l="1"/>
  <c r="I154" i="2" s="1"/>
  <c r="O154" i="2" l="1"/>
  <c r="J154" i="2" s="1"/>
  <c r="L154" i="2" s="1"/>
  <c r="Z154" i="2" s="1"/>
  <c r="K154" i="2"/>
  <c r="P154" i="2" s="1"/>
  <c r="N154" i="2"/>
  <c r="I155" i="2" s="1"/>
  <c r="M195" i="2"/>
  <c r="O155" i="2" l="1"/>
  <c r="J155" i="2" s="1"/>
  <c r="K155" i="2"/>
  <c r="P155" i="2" s="1"/>
  <c r="L155" i="2" l="1"/>
  <c r="M196" i="2"/>
  <c r="Z155" i="2" l="1"/>
  <c r="N155" i="2"/>
  <c r="I156" i="2" s="1"/>
  <c r="K156" i="2" l="1"/>
  <c r="P156" i="2" s="1"/>
  <c r="O156" i="2"/>
  <c r="J156" i="2" s="1"/>
  <c r="M197" i="2"/>
  <c r="L156" i="2" l="1"/>
  <c r="Z156" i="2" l="1"/>
  <c r="N156" i="2"/>
  <c r="I157" i="2" s="1"/>
  <c r="M198" i="2"/>
  <c r="O157" i="2" l="1"/>
  <c r="J157" i="2" s="1"/>
  <c r="L157" i="2" s="1"/>
  <c r="Z157" i="2" s="1"/>
  <c r="K157" i="2"/>
  <c r="P157" i="2" s="1"/>
  <c r="M199" i="2"/>
  <c r="N157" i="2" l="1"/>
  <c r="I158" i="2" s="1"/>
  <c r="K158" i="2" l="1"/>
  <c r="P158" i="2" s="1"/>
  <c r="O158" i="2"/>
  <c r="J158" i="2" s="1"/>
  <c r="L158" i="2" s="1"/>
  <c r="Z158" i="2" s="1"/>
  <c r="N158" i="2"/>
  <c r="I159" i="2" s="1"/>
  <c r="M200" i="2"/>
  <c r="K159" i="2" l="1"/>
  <c r="P159" i="2" s="1"/>
  <c r="O159" i="2"/>
  <c r="J159" i="2" s="1"/>
  <c r="L159" i="2" s="1"/>
  <c r="Z159" i="2" s="1"/>
  <c r="N159" i="2"/>
  <c r="I160" i="2" s="1"/>
  <c r="M201" i="2"/>
  <c r="K160" i="2" l="1"/>
  <c r="P160" i="2" s="1"/>
  <c r="O160" i="2"/>
  <c r="J160" i="2" s="1"/>
  <c r="L160" i="2" s="1"/>
  <c r="Z160" i="2" s="1"/>
  <c r="M202" i="2"/>
  <c r="N160" i="2" l="1"/>
  <c r="I161" i="2" s="1"/>
  <c r="M203" i="2"/>
  <c r="O161" i="2" l="1"/>
  <c r="J161" i="2" s="1"/>
  <c r="L161" i="2" s="1"/>
  <c r="Z161" i="2" s="1"/>
  <c r="K161" i="2"/>
  <c r="P161" i="2" s="1"/>
  <c r="M204" i="2"/>
  <c r="N161" i="2" l="1"/>
  <c r="I162" i="2" s="1"/>
  <c r="O162" i="2" l="1"/>
  <c r="J162" i="2" s="1"/>
  <c r="L162" i="2" s="1"/>
  <c r="Z162" i="2" s="1"/>
  <c r="K162" i="2"/>
  <c r="P162" i="2" s="1"/>
  <c r="M205" i="2"/>
  <c r="N162" i="2" l="1"/>
  <c r="I163" i="2" s="1"/>
  <c r="M206" i="2"/>
  <c r="O163" i="2" l="1"/>
  <c r="J163" i="2" s="1"/>
  <c r="L163" i="2" s="1"/>
  <c r="Z163" i="2" s="1"/>
  <c r="K163" i="2"/>
  <c r="P163" i="2" s="1"/>
  <c r="M207" i="2"/>
  <c r="N163" i="2" l="1"/>
  <c r="I164" i="2" s="1"/>
  <c r="O164" i="2" l="1"/>
  <c r="J164" i="2" s="1"/>
  <c r="K164" i="2"/>
  <c r="P164" i="2" s="1"/>
  <c r="M208" i="2"/>
  <c r="L164" i="2" l="1"/>
  <c r="M209" i="2"/>
  <c r="Z164" i="2" l="1"/>
  <c r="N164" i="2"/>
  <c r="I165" i="2" s="1"/>
  <c r="M210" i="2"/>
  <c r="O165" i="2" l="1"/>
  <c r="J165" i="2" s="1"/>
  <c r="L165" i="2" s="1"/>
  <c r="Z165" i="2" s="1"/>
  <c r="K165" i="2"/>
  <c r="P165" i="2" s="1"/>
  <c r="M211" i="2"/>
  <c r="N165" i="2" l="1"/>
  <c r="I166" i="2" s="1"/>
  <c r="O166" i="2" l="1"/>
  <c r="J166" i="2" s="1"/>
  <c r="L166" i="2" s="1"/>
  <c r="K166" i="2"/>
  <c r="P166" i="2" s="1"/>
  <c r="M212" i="2"/>
  <c r="Z166" i="2" l="1"/>
  <c r="N166" i="2"/>
  <c r="I167" i="2" s="1"/>
  <c r="M213" i="2"/>
  <c r="O167" i="2" l="1"/>
  <c r="J167" i="2" s="1"/>
  <c r="L167" i="2" s="1"/>
  <c r="Z167" i="2" s="1"/>
  <c r="K167" i="2"/>
  <c r="P167" i="2" s="1"/>
  <c r="N167" i="2"/>
  <c r="I168" i="2" s="1"/>
  <c r="K168" i="2" l="1"/>
  <c r="P168" i="2" s="1"/>
  <c r="O168" i="2"/>
  <c r="J168" i="2" s="1"/>
  <c r="L168" i="2" s="1"/>
  <c r="Z168" i="2" s="1"/>
  <c r="M214" i="2"/>
  <c r="N168" i="2" l="1"/>
  <c r="I169" i="2" s="1"/>
  <c r="K169" i="2"/>
  <c r="P169" i="2" s="1"/>
  <c r="O169" i="2"/>
  <c r="J169" i="2" s="1"/>
  <c r="L169" i="2" s="1"/>
  <c r="Z169" i="2" s="1"/>
  <c r="N169" i="2"/>
  <c r="I170" i="2" s="1"/>
  <c r="M215" i="2"/>
  <c r="K170" i="2" l="1"/>
  <c r="P170" i="2" s="1"/>
  <c r="O170" i="2"/>
  <c r="J170" i="2" s="1"/>
  <c r="L170" i="2" s="1"/>
  <c r="Z170" i="2" s="1"/>
  <c r="M216" i="2"/>
  <c r="N170" i="2" l="1"/>
  <c r="I171" i="2" s="1"/>
  <c r="K171" i="2"/>
  <c r="P171" i="2" s="1"/>
  <c r="O171" i="2"/>
  <c r="J171" i="2" s="1"/>
  <c r="L171" i="2" s="1"/>
  <c r="Z171" i="2" s="1"/>
  <c r="N171" i="2"/>
  <c r="I172" i="2" s="1"/>
  <c r="K172" i="2" l="1"/>
  <c r="P172" i="2" s="1"/>
  <c r="O172" i="2"/>
  <c r="J172" i="2" s="1"/>
  <c r="M217" i="2"/>
  <c r="L172" i="2" l="1"/>
  <c r="M218" i="2"/>
  <c r="Z172" i="2" l="1"/>
  <c r="N172" i="2"/>
  <c r="I173" i="2" s="1"/>
  <c r="K173" i="2" l="1"/>
  <c r="P173" i="2" s="1"/>
  <c r="O173" i="2"/>
  <c r="J173" i="2" s="1"/>
  <c r="L173" i="2" s="1"/>
  <c r="Z173" i="2" s="1"/>
  <c r="N173" i="2"/>
  <c r="I174" i="2" s="1"/>
  <c r="M219" i="2"/>
  <c r="O174" i="2" l="1"/>
  <c r="J174" i="2" s="1"/>
  <c r="K174" i="2"/>
  <c r="P174" i="2" s="1"/>
  <c r="M220" i="2"/>
  <c r="L174" i="2" l="1"/>
  <c r="M221" i="2"/>
  <c r="Z174" i="2" l="1"/>
  <c r="N174" i="2"/>
  <c r="I175" i="2" s="1"/>
  <c r="M222" i="2"/>
  <c r="K175" i="2" l="1"/>
  <c r="P175" i="2" s="1"/>
  <c r="O175" i="2"/>
  <c r="J175" i="2" s="1"/>
  <c r="L175" i="2" s="1"/>
  <c r="Z175" i="2" s="1"/>
  <c r="M223" i="2"/>
  <c r="N175" i="2" l="1"/>
  <c r="I176" i="2" s="1"/>
  <c r="O176" i="2" s="1"/>
  <c r="J176" i="2" s="1"/>
  <c r="K176" i="2"/>
  <c r="P176" i="2" s="1"/>
  <c r="M224" i="2"/>
  <c r="L176" i="2" l="1"/>
  <c r="Z176" i="2" l="1"/>
  <c r="N176" i="2"/>
  <c r="I177" i="2" s="1"/>
  <c r="M225" i="2"/>
  <c r="O177" i="2" l="1"/>
  <c r="J177" i="2" s="1"/>
  <c r="K177" i="2"/>
  <c r="P177" i="2" s="1"/>
  <c r="M226" i="2"/>
  <c r="L177" i="2" l="1"/>
  <c r="Z177" i="2" l="1"/>
  <c r="N177" i="2"/>
  <c r="I178" i="2" s="1"/>
  <c r="M227" i="2"/>
  <c r="K178" i="2" l="1"/>
  <c r="P178" i="2" s="1"/>
  <c r="O178" i="2"/>
  <c r="J178" i="2" s="1"/>
  <c r="L178" i="2" s="1"/>
  <c r="Z178" i="2" s="1"/>
  <c r="N178" i="2" l="1"/>
  <c r="I179" i="2" s="1"/>
  <c r="M228" i="2"/>
  <c r="O179" i="2" l="1"/>
  <c r="J179" i="2" s="1"/>
  <c r="K179" i="2"/>
  <c r="P179" i="2" s="1"/>
  <c r="L179" i="2" l="1"/>
  <c r="M229" i="2"/>
  <c r="Z179" i="2" l="1"/>
  <c r="N179" i="2"/>
  <c r="I180" i="2" s="1"/>
  <c r="K180" i="2" l="1"/>
  <c r="P180" i="2" s="1"/>
  <c r="O180" i="2"/>
  <c r="J180" i="2" s="1"/>
  <c r="M230" i="2"/>
  <c r="L180" i="2" l="1"/>
  <c r="Z180" i="2" s="1"/>
  <c r="N180" i="2"/>
  <c r="I181" i="2" s="1"/>
  <c r="O181" i="2" l="1"/>
  <c r="J181" i="2" s="1"/>
  <c r="K181" i="2"/>
  <c r="P181" i="2" s="1"/>
  <c r="M231" i="2"/>
  <c r="L181" i="2" l="1"/>
  <c r="M232" i="2"/>
  <c r="Z181" i="2" l="1"/>
  <c r="N181" i="2"/>
  <c r="I182" i="2" s="1"/>
  <c r="O182" i="2" l="1"/>
  <c r="J182" i="2" s="1"/>
  <c r="K182" i="2"/>
  <c r="P182" i="2" s="1"/>
  <c r="M233" i="2"/>
  <c r="L182" i="2" l="1"/>
  <c r="M234" i="2"/>
  <c r="Z182" i="2" l="1"/>
  <c r="N182" i="2"/>
  <c r="I183" i="2" s="1"/>
  <c r="M235" i="2"/>
  <c r="O183" i="2" l="1"/>
  <c r="J183" i="2" s="1"/>
  <c r="K183" i="2"/>
  <c r="P183" i="2" s="1"/>
  <c r="L183" i="2" l="1"/>
  <c r="M236" i="2"/>
  <c r="Z183" i="2" l="1"/>
  <c r="N183" i="2"/>
  <c r="I184" i="2" s="1"/>
  <c r="K184" i="2" l="1"/>
  <c r="P184" i="2" s="1"/>
  <c r="O184" i="2"/>
  <c r="J184" i="2" s="1"/>
  <c r="L184" i="2" s="1"/>
  <c r="Z184" i="2" s="1"/>
  <c r="M237" i="2"/>
  <c r="M238" i="2"/>
  <c r="N184" i="2" l="1"/>
  <c r="I185" i="2" s="1"/>
  <c r="O185" i="2"/>
  <c r="J185" i="2" s="1"/>
  <c r="K185" i="2"/>
  <c r="P185" i="2" s="1"/>
  <c r="L185" i="2" l="1"/>
  <c r="M239" i="2"/>
  <c r="Z185" i="2" l="1"/>
  <c r="N185" i="2"/>
  <c r="I186" i="2" s="1"/>
  <c r="O186" i="2" l="1"/>
  <c r="J186" i="2" s="1"/>
  <c r="K186" i="2"/>
  <c r="P186" i="2" s="1"/>
  <c r="M240" i="2"/>
  <c r="L186" i="2" l="1"/>
  <c r="Z186" i="2" l="1"/>
  <c r="N186" i="2"/>
  <c r="I187" i="2" s="1"/>
  <c r="M241" i="2"/>
  <c r="O187" i="2" l="1"/>
  <c r="J187" i="2" s="1"/>
  <c r="K187" i="2"/>
  <c r="P187" i="2" s="1"/>
  <c r="L187" i="2" l="1"/>
  <c r="M242" i="2"/>
  <c r="Z187" i="2" l="1"/>
  <c r="N187" i="2"/>
  <c r="I188" i="2" s="1"/>
  <c r="K188" i="2" l="1"/>
  <c r="P188" i="2" s="1"/>
  <c r="O188" i="2"/>
  <c r="J188" i="2" s="1"/>
  <c r="L188" i="2" s="1"/>
  <c r="Z188" i="2" s="1"/>
  <c r="N188" i="2"/>
  <c r="I189" i="2" s="1"/>
  <c r="M243" i="2"/>
  <c r="K189" i="2" l="1"/>
  <c r="P189" i="2" s="1"/>
  <c r="O189" i="2"/>
  <c r="J189" i="2" s="1"/>
  <c r="L189" i="2" s="1"/>
  <c r="Z189" i="2" s="1"/>
  <c r="N189" i="2" l="1"/>
  <c r="I190" i="2" s="1"/>
  <c r="M244" i="2"/>
  <c r="O190" i="2" l="1"/>
  <c r="J190" i="2" s="1"/>
  <c r="K190" i="2"/>
  <c r="P190" i="2" s="1"/>
  <c r="L190" i="2" l="1"/>
  <c r="M245" i="2"/>
  <c r="Z190" i="2" l="1"/>
  <c r="N190" i="2"/>
  <c r="I191" i="2" s="1"/>
  <c r="O191" i="2" l="1"/>
  <c r="J191" i="2" s="1"/>
  <c r="K191" i="2"/>
  <c r="P191" i="2" s="1"/>
  <c r="M246" i="2"/>
  <c r="L191" i="2" l="1"/>
  <c r="Z191" i="2" s="1"/>
  <c r="N191" i="2"/>
  <c r="I192" i="2" s="1"/>
  <c r="K192" i="2" l="1"/>
  <c r="P192" i="2" s="1"/>
  <c r="O192" i="2"/>
  <c r="J192" i="2" s="1"/>
  <c r="L192" i="2" s="1"/>
  <c r="Z192" i="2" s="1"/>
  <c r="M247" i="2"/>
  <c r="N192" i="2" l="1"/>
  <c r="I193" i="2" s="1"/>
  <c r="K193" i="2" l="1"/>
  <c r="P193" i="2" s="1"/>
  <c r="O193" i="2"/>
  <c r="J193" i="2" s="1"/>
  <c r="L193" i="2" s="1"/>
  <c r="Z193" i="2" s="1"/>
  <c r="M248" i="2"/>
  <c r="M249" i="2"/>
  <c r="N193" i="2" l="1"/>
  <c r="I194" i="2" s="1"/>
  <c r="K194" i="2" l="1"/>
  <c r="P194" i="2" s="1"/>
  <c r="O194" i="2"/>
  <c r="J194" i="2" s="1"/>
  <c r="L194" i="2" s="1"/>
  <c r="Z194" i="2" s="1"/>
  <c r="N194" i="2"/>
  <c r="I195" i="2" s="1"/>
  <c r="M250" i="2"/>
  <c r="O195" i="2" l="1"/>
  <c r="J195" i="2" s="1"/>
  <c r="K195" i="2"/>
  <c r="P195" i="2" s="1"/>
  <c r="M251" i="2"/>
  <c r="L195" i="2" l="1"/>
  <c r="M252" i="2"/>
  <c r="Z195" i="2" l="1"/>
  <c r="N195" i="2"/>
  <c r="I196" i="2" s="1"/>
  <c r="K196" i="2" l="1"/>
  <c r="P196" i="2" s="1"/>
  <c r="O196" i="2"/>
  <c r="J196" i="2" s="1"/>
  <c r="L196" i="2" s="1"/>
  <c r="Z196" i="2" s="1"/>
  <c r="M253" i="2"/>
  <c r="N196" i="2" l="1"/>
  <c r="I197" i="2" s="1"/>
  <c r="M254" i="2"/>
  <c r="O197" i="2" l="1"/>
  <c r="J197" i="2" s="1"/>
  <c r="K197" i="2"/>
  <c r="P197" i="2" s="1"/>
  <c r="M255" i="2"/>
  <c r="L197" i="2" l="1"/>
  <c r="Z197" i="2" l="1"/>
  <c r="N197" i="2"/>
  <c r="I198" i="2" s="1"/>
  <c r="M256" i="2"/>
  <c r="O198" i="2" l="1"/>
  <c r="J198" i="2" s="1"/>
  <c r="K198" i="2"/>
  <c r="P198" i="2" s="1"/>
  <c r="L198" i="2" l="1"/>
  <c r="M257" i="2"/>
  <c r="Z198" i="2" l="1"/>
  <c r="N198" i="2"/>
  <c r="I199" i="2" s="1"/>
  <c r="O199" i="2" l="1"/>
  <c r="J199" i="2" s="1"/>
  <c r="K199" i="2"/>
  <c r="P199" i="2" s="1"/>
  <c r="M258" i="2"/>
  <c r="L199" i="2" l="1"/>
  <c r="Z199" i="2" l="1"/>
  <c r="N199" i="2"/>
  <c r="I200" i="2" s="1"/>
  <c r="M259" i="2"/>
  <c r="K200" i="2" l="1"/>
  <c r="P200" i="2" s="1"/>
  <c r="O200" i="2"/>
  <c r="J200" i="2" s="1"/>
  <c r="L200" i="2" s="1"/>
  <c r="Z200" i="2" s="1"/>
  <c r="N200" i="2"/>
  <c r="I201" i="2" s="1"/>
  <c r="K201" i="2" l="1"/>
  <c r="P201" i="2" s="1"/>
  <c r="O201" i="2"/>
  <c r="J201" i="2" s="1"/>
  <c r="L201" i="2" s="1"/>
  <c r="Z201" i="2" s="1"/>
  <c r="M260" i="2"/>
  <c r="N201" i="2" l="1"/>
  <c r="I202" i="2" s="1"/>
  <c r="K202" i="2" l="1"/>
  <c r="P202" i="2" s="1"/>
  <c r="O202" i="2"/>
  <c r="J202" i="2" s="1"/>
  <c r="L202" i="2" s="1"/>
  <c r="Z202" i="2" s="1"/>
  <c r="M261" i="2"/>
  <c r="N202" i="2" l="1"/>
  <c r="I203" i="2" s="1"/>
  <c r="K203" i="2" l="1"/>
  <c r="P203" i="2" s="1"/>
  <c r="O203" i="2"/>
  <c r="J203" i="2" s="1"/>
  <c r="L203" i="2" s="1"/>
  <c r="Z203" i="2" s="1"/>
  <c r="N203" i="2"/>
  <c r="I204" i="2" s="1"/>
  <c r="M262" i="2"/>
  <c r="K204" i="2" l="1"/>
  <c r="P204" i="2" s="1"/>
  <c r="O204" i="2"/>
  <c r="J204" i="2" s="1"/>
  <c r="L204" i="2" s="1"/>
  <c r="Z204" i="2" s="1"/>
  <c r="N204" i="2" l="1"/>
  <c r="I205" i="2" s="1"/>
  <c r="M263" i="2"/>
  <c r="O205" i="2" l="1"/>
  <c r="J205" i="2" s="1"/>
  <c r="K205" i="2"/>
  <c r="P205" i="2" s="1"/>
  <c r="L205" i="2" l="1"/>
  <c r="M264" i="2"/>
  <c r="Z205" i="2" l="1"/>
  <c r="N205" i="2"/>
  <c r="I206" i="2" s="1"/>
  <c r="O206" i="2" l="1"/>
  <c r="J206" i="2" s="1"/>
  <c r="L206" i="2" s="1"/>
  <c r="Z206" i="2" s="1"/>
  <c r="K206" i="2"/>
  <c r="P206" i="2" s="1"/>
  <c r="M265" i="2"/>
  <c r="N206" i="2" l="1"/>
  <c r="I207" i="2" s="1"/>
  <c r="K207" i="2" l="1"/>
  <c r="P207" i="2" s="1"/>
  <c r="O207" i="2"/>
  <c r="J207" i="2" s="1"/>
  <c r="L207" i="2" s="1"/>
  <c r="Z207" i="2" s="1"/>
  <c r="N207" i="2"/>
  <c r="I208" i="2" s="1"/>
  <c r="M266" i="2"/>
  <c r="K208" i="2" l="1"/>
  <c r="P208" i="2" s="1"/>
  <c r="O208" i="2"/>
  <c r="J208" i="2" s="1"/>
  <c r="L208" i="2" s="1"/>
  <c r="Z208" i="2" s="1"/>
  <c r="N208" i="2" l="1"/>
  <c r="I209" i="2" s="1"/>
  <c r="K209" i="2" s="1"/>
  <c r="P209" i="2" s="1"/>
  <c r="O209" i="2"/>
  <c r="J209" i="2" s="1"/>
  <c r="M267" i="2"/>
  <c r="L209" i="2" l="1"/>
  <c r="Z209" i="2" s="1"/>
  <c r="N209" i="2" l="1"/>
  <c r="I210" i="2" s="1"/>
  <c r="K210" i="2"/>
  <c r="P210" i="2" s="1"/>
  <c r="O210" i="2"/>
  <c r="J210" i="2" s="1"/>
  <c r="L210" i="2" s="1"/>
  <c r="Z210" i="2" s="1"/>
  <c r="M268" i="2"/>
  <c r="N210" i="2" l="1"/>
  <c r="I211" i="2" s="1"/>
  <c r="O211" i="2" s="1"/>
  <c r="J211" i="2" s="1"/>
  <c r="M269" i="2"/>
  <c r="K211" i="2" l="1"/>
  <c r="P211" i="2" s="1"/>
  <c r="L211" i="2"/>
  <c r="Z211" i="2" s="1"/>
  <c r="M270" i="2"/>
  <c r="N211" i="2" l="1"/>
  <c r="I212" i="2" s="1"/>
  <c r="O212" i="2" s="1"/>
  <c r="J212" i="2" s="1"/>
  <c r="K212" i="2"/>
  <c r="P212" i="2" s="1"/>
  <c r="L212" i="2" l="1"/>
  <c r="Z212" i="2" s="1"/>
  <c r="M271" i="2"/>
  <c r="N212" i="2" l="1"/>
  <c r="I213" i="2" s="1"/>
  <c r="K213" i="2" s="1"/>
  <c r="P213" i="2" s="1"/>
  <c r="O213" i="2" l="1"/>
  <c r="J213" i="2" s="1"/>
  <c r="L213" i="2" s="1"/>
  <c r="Z213" i="2" s="1"/>
  <c r="M272" i="2"/>
  <c r="N213" i="2" l="1"/>
  <c r="I214" i="2" s="1"/>
  <c r="K214" i="2" s="1"/>
  <c r="P214" i="2" s="1"/>
  <c r="O214" i="2" l="1"/>
  <c r="J214" i="2" s="1"/>
  <c r="L214" i="2" s="1"/>
  <c r="M273" i="2"/>
  <c r="Z214" i="2" l="1"/>
  <c r="N214" i="2"/>
  <c r="I215" i="2" s="1"/>
  <c r="M274" i="2"/>
  <c r="O215" i="2" l="1"/>
  <c r="J215" i="2" s="1"/>
  <c r="K215" i="2"/>
  <c r="P215" i="2" s="1"/>
  <c r="M275" i="2"/>
  <c r="L215" i="2" l="1"/>
  <c r="M276" i="2"/>
  <c r="Z215" i="2" l="1"/>
  <c r="N215" i="2"/>
  <c r="I216" i="2" s="1"/>
  <c r="O216" i="2" l="1"/>
  <c r="J216" i="2" s="1"/>
  <c r="K216" i="2"/>
  <c r="P216" i="2" s="1"/>
  <c r="M277" i="2"/>
  <c r="L216" i="2" l="1"/>
  <c r="Z216" i="2" l="1"/>
  <c r="N216" i="2"/>
  <c r="I217" i="2" s="1"/>
  <c r="M278" i="2"/>
  <c r="O217" i="2" l="1"/>
  <c r="J217" i="2" s="1"/>
  <c r="K217" i="2"/>
  <c r="P217" i="2" s="1"/>
  <c r="L217" i="2" l="1"/>
  <c r="M279" i="2"/>
  <c r="Z217" i="2" l="1"/>
  <c r="N217" i="2"/>
  <c r="I218" i="2" s="1"/>
  <c r="M280" i="2"/>
  <c r="K218" i="2" l="1"/>
  <c r="P218" i="2" s="1"/>
  <c r="O218" i="2"/>
  <c r="J218" i="2" s="1"/>
  <c r="L218" i="2" s="1"/>
  <c r="Z218" i="2" s="1"/>
  <c r="N218" i="2" l="1"/>
  <c r="I219" i="2" s="1"/>
  <c r="M281" i="2"/>
  <c r="O219" i="2" l="1"/>
  <c r="J219" i="2" s="1"/>
  <c r="K219" i="2"/>
  <c r="P219" i="2" s="1"/>
  <c r="L219" i="2" l="1"/>
  <c r="M282" i="2"/>
  <c r="Z219" i="2" l="1"/>
  <c r="N219" i="2"/>
  <c r="I220" i="2" s="1"/>
  <c r="O220" i="2" l="1"/>
  <c r="J220" i="2" s="1"/>
  <c r="K220" i="2"/>
  <c r="P220" i="2" s="1"/>
  <c r="M283" i="2"/>
  <c r="L220" i="2" l="1"/>
  <c r="Z220" i="2" l="1"/>
  <c r="N220" i="2"/>
  <c r="I221" i="2" s="1"/>
  <c r="M284" i="2"/>
  <c r="O221" i="2" l="1"/>
  <c r="J221" i="2" s="1"/>
  <c r="K221" i="2"/>
  <c r="P221" i="2" s="1"/>
  <c r="L221" i="2" l="1"/>
  <c r="M285" i="2"/>
  <c r="Z221" i="2" l="1"/>
  <c r="N221" i="2"/>
  <c r="I222" i="2" s="1"/>
  <c r="K222" i="2" l="1"/>
  <c r="P222" i="2" s="1"/>
  <c r="O222" i="2"/>
  <c r="J222" i="2" s="1"/>
  <c r="L222" i="2" s="1"/>
  <c r="M286" i="2"/>
  <c r="Z222" i="2" l="1"/>
  <c r="N222" i="2"/>
  <c r="I223" i="2" s="1"/>
  <c r="O223" i="2" l="1"/>
  <c r="J223" i="2" s="1"/>
  <c r="L223" i="2" s="1"/>
  <c r="Z223" i="2" s="1"/>
  <c r="K223" i="2"/>
  <c r="P223" i="2" s="1"/>
  <c r="M287" i="2"/>
  <c r="N223" i="2" l="1"/>
  <c r="I224" i="2" s="1"/>
  <c r="O224" i="2" l="1"/>
  <c r="J224" i="2" s="1"/>
  <c r="K224" i="2"/>
  <c r="P224" i="2" s="1"/>
  <c r="M288" i="2"/>
  <c r="L224" i="2" l="1"/>
  <c r="Z224" i="2" l="1"/>
  <c r="N224" i="2"/>
  <c r="I225" i="2" s="1"/>
  <c r="M289" i="2"/>
  <c r="K225" i="2" l="1"/>
  <c r="P225" i="2" s="1"/>
  <c r="O225" i="2"/>
  <c r="J225" i="2" s="1"/>
  <c r="L225" i="2" s="1"/>
  <c r="Z225" i="2" s="1"/>
  <c r="N225" i="2" l="1"/>
  <c r="I226" i="2" s="1"/>
  <c r="M290" i="2"/>
  <c r="O226" i="2" l="1"/>
  <c r="J226" i="2" s="1"/>
  <c r="K226" i="2"/>
  <c r="P226" i="2" s="1"/>
  <c r="L226" i="2" l="1"/>
  <c r="M291" i="2"/>
  <c r="Z226" i="2" l="1"/>
  <c r="N226" i="2"/>
  <c r="I227" i="2" s="1"/>
  <c r="O227" i="2" l="1"/>
  <c r="J227" i="2" s="1"/>
  <c r="K227" i="2"/>
  <c r="P227" i="2" s="1"/>
  <c r="M292" i="2"/>
  <c r="L227" i="2" l="1"/>
  <c r="Z227" i="2" l="1"/>
  <c r="N227" i="2"/>
  <c r="I228" i="2" s="1"/>
  <c r="M293" i="2"/>
  <c r="O228" i="2" l="1"/>
  <c r="J228" i="2" s="1"/>
  <c r="K228" i="2"/>
  <c r="P228" i="2" s="1"/>
  <c r="M294" i="2"/>
  <c r="L228" i="2" l="1"/>
  <c r="M295" i="2"/>
  <c r="Z228" i="2" l="1"/>
  <c r="N228" i="2"/>
  <c r="I229" i="2" s="1"/>
  <c r="M296" i="2"/>
  <c r="O229" i="2" l="1"/>
  <c r="J229" i="2" s="1"/>
  <c r="K229" i="2"/>
  <c r="P229" i="2" s="1"/>
  <c r="L229" i="2" l="1"/>
  <c r="M297" i="2"/>
  <c r="Z229" i="2" l="1"/>
  <c r="N229" i="2"/>
  <c r="I230" i="2" s="1"/>
  <c r="O230" i="2" l="1"/>
  <c r="J230" i="2" s="1"/>
  <c r="K230" i="2"/>
  <c r="P230" i="2" s="1"/>
  <c r="M298" i="2"/>
  <c r="L230" i="2" l="1"/>
  <c r="M299" i="2"/>
  <c r="Z230" i="2" l="1"/>
  <c r="N230" i="2"/>
  <c r="I231" i="2" s="1"/>
  <c r="M300" i="2"/>
  <c r="O231" i="2" l="1"/>
  <c r="J231" i="2" s="1"/>
  <c r="K231" i="2"/>
  <c r="P231" i="2" s="1"/>
  <c r="L231" i="2" l="1"/>
  <c r="M301" i="2"/>
  <c r="Z231" i="2" l="1"/>
  <c r="N231" i="2"/>
  <c r="I232" i="2" s="1"/>
  <c r="M302" i="2"/>
  <c r="O232" i="2" l="1"/>
  <c r="J232" i="2" s="1"/>
  <c r="K232" i="2"/>
  <c r="P232" i="2" s="1"/>
  <c r="M303" i="2"/>
  <c r="L232" i="2" l="1"/>
  <c r="M304" i="2"/>
  <c r="Z232" i="2" l="1"/>
  <c r="N232" i="2"/>
  <c r="I233" i="2" s="1"/>
  <c r="O233" i="2" l="1"/>
  <c r="J233" i="2" s="1"/>
  <c r="K233" i="2"/>
  <c r="P233" i="2" s="1"/>
  <c r="M305" i="2"/>
  <c r="L233" i="2" l="1"/>
  <c r="M306" i="2"/>
  <c r="Z233" i="2" l="1"/>
  <c r="N233" i="2"/>
  <c r="I234" i="2" s="1"/>
  <c r="O234" i="2" l="1"/>
  <c r="J234" i="2" s="1"/>
  <c r="K234" i="2"/>
  <c r="P234" i="2" s="1"/>
  <c r="M307" i="2"/>
  <c r="L234" i="2" l="1"/>
  <c r="M308" i="2"/>
  <c r="Z234" i="2" l="1"/>
  <c r="N234" i="2"/>
  <c r="I235" i="2" s="1"/>
  <c r="M309" i="2"/>
  <c r="O235" i="2" l="1"/>
  <c r="J235" i="2" s="1"/>
  <c r="K235" i="2"/>
  <c r="P235" i="2" s="1"/>
  <c r="L235" i="2" l="1"/>
  <c r="M310" i="2"/>
  <c r="Z235" i="2" l="1"/>
  <c r="N235" i="2"/>
  <c r="I236" i="2" s="1"/>
  <c r="M311" i="2"/>
  <c r="O236" i="2" l="1"/>
  <c r="J236" i="2" s="1"/>
  <c r="K236" i="2"/>
  <c r="P236" i="2" s="1"/>
  <c r="M312" i="2"/>
  <c r="L236" i="2" l="1"/>
  <c r="Z236" i="2" l="1"/>
  <c r="N236" i="2"/>
  <c r="I237" i="2" s="1"/>
  <c r="M313" i="2"/>
  <c r="K237" i="2" l="1"/>
  <c r="P237" i="2" s="1"/>
  <c r="O237" i="2"/>
  <c r="J237" i="2" s="1"/>
  <c r="L237" i="2" s="1"/>
  <c r="Z237" i="2" s="1"/>
  <c r="M314" i="2"/>
  <c r="N237" i="2" l="1"/>
  <c r="I238" i="2" s="1"/>
  <c r="K238" i="2" l="1"/>
  <c r="P238" i="2" s="1"/>
  <c r="O238" i="2"/>
  <c r="J238" i="2" s="1"/>
  <c r="L238" i="2" s="1"/>
  <c r="Z238" i="2" s="1"/>
  <c r="M315" i="2"/>
  <c r="N238" i="2" l="1"/>
  <c r="I239" i="2" s="1"/>
  <c r="K239" i="2" l="1"/>
  <c r="P239" i="2" s="1"/>
  <c r="O239" i="2"/>
  <c r="J239" i="2" s="1"/>
  <c r="M316" i="2"/>
  <c r="L239" i="2" l="1"/>
  <c r="Z239" i="2" l="1"/>
  <c r="N239" i="2"/>
  <c r="I240" i="2" s="1"/>
  <c r="K240" i="2" l="1"/>
  <c r="P240" i="2" s="1"/>
  <c r="O240" i="2"/>
  <c r="J240" i="2" s="1"/>
  <c r="L240" i="2" s="1"/>
  <c r="Z240" i="2" s="1"/>
  <c r="N240" i="2"/>
  <c r="I241" i="2" s="1"/>
  <c r="M317" i="2"/>
  <c r="K241" i="2" l="1"/>
  <c r="P241" i="2" s="1"/>
  <c r="O241" i="2"/>
  <c r="J241" i="2" s="1"/>
  <c r="L241" i="2" s="1"/>
  <c r="Z241" i="2"/>
  <c r="N241" i="2"/>
  <c r="I242" i="2" s="1"/>
  <c r="K242" i="2" l="1"/>
  <c r="P242" i="2" s="1"/>
  <c r="O242" i="2"/>
  <c r="J242" i="2" s="1"/>
  <c r="M318" i="2"/>
  <c r="L242" i="2" l="1"/>
  <c r="Z242" i="2" s="1"/>
  <c r="N242" i="2" l="1"/>
  <c r="I243" i="2" s="1"/>
  <c r="O243" i="2"/>
  <c r="J243" i="2" s="1"/>
  <c r="K243" i="2"/>
  <c r="P243" i="2" s="1"/>
  <c r="M319" i="2"/>
  <c r="L243" i="2" l="1"/>
  <c r="Z243" i="2" l="1"/>
  <c r="N243" i="2"/>
  <c r="I244" i="2" s="1"/>
  <c r="M320" i="2"/>
  <c r="K244" i="2" l="1"/>
  <c r="P244" i="2" s="1"/>
  <c r="O244" i="2"/>
  <c r="J244" i="2" s="1"/>
  <c r="L244" i="2" l="1"/>
  <c r="Z244" i="2" s="1"/>
  <c r="M321" i="2"/>
  <c r="N244" i="2" l="1"/>
  <c r="I245" i="2" s="1"/>
  <c r="O245" i="2" s="1"/>
  <c r="J245" i="2" s="1"/>
  <c r="L245" i="2" s="1"/>
  <c r="Z245" i="2" s="1"/>
  <c r="K245" i="2"/>
  <c r="P245" i="2" s="1"/>
  <c r="M322" i="2"/>
  <c r="N245" i="2" l="1"/>
  <c r="I246" i="2" s="1"/>
  <c r="K246" i="2" l="1"/>
  <c r="P246" i="2" s="1"/>
  <c r="O246" i="2"/>
  <c r="J246" i="2" s="1"/>
  <c r="M323" i="2"/>
  <c r="L246" i="2" l="1"/>
  <c r="Z246" i="2" s="1"/>
  <c r="N246" i="2"/>
  <c r="I247" i="2" s="1"/>
  <c r="O247" i="2" l="1"/>
  <c r="J247" i="2" s="1"/>
  <c r="K247" i="2"/>
  <c r="P247" i="2" s="1"/>
  <c r="M324" i="2"/>
  <c r="L247" i="2" l="1"/>
  <c r="Z247" i="2" l="1"/>
  <c r="N247" i="2"/>
  <c r="I248" i="2" s="1"/>
  <c r="M325" i="2"/>
  <c r="O248" i="2" l="1"/>
  <c r="J248" i="2" s="1"/>
  <c r="K248" i="2"/>
  <c r="P248" i="2" s="1"/>
  <c r="L248" i="2" l="1"/>
  <c r="M326" i="2"/>
  <c r="Z248" i="2" l="1"/>
  <c r="N248" i="2"/>
  <c r="I249" i="2" s="1"/>
  <c r="K249" i="2" l="1"/>
  <c r="P249" i="2" s="1"/>
  <c r="O249" i="2"/>
  <c r="J249" i="2" s="1"/>
  <c r="L249" i="2" s="1"/>
  <c r="Z249" i="2" s="1"/>
  <c r="N249" i="2"/>
  <c r="I250" i="2" s="1"/>
  <c r="M327" i="2"/>
  <c r="K250" i="2" l="1"/>
  <c r="P250" i="2" s="1"/>
  <c r="O250" i="2"/>
  <c r="J250" i="2" s="1"/>
  <c r="L250" i="2" s="1"/>
  <c r="Z250" i="2" s="1"/>
  <c r="N250" i="2"/>
  <c r="I251" i="2" s="1"/>
  <c r="K251" i="2" l="1"/>
  <c r="P251" i="2" s="1"/>
  <c r="O251" i="2"/>
  <c r="J251" i="2" s="1"/>
  <c r="L251" i="2" s="1"/>
  <c r="Z251" i="2" s="1"/>
  <c r="M328" i="2"/>
  <c r="N251" i="2" l="1"/>
  <c r="I252" i="2" s="1"/>
  <c r="K252" i="2" l="1"/>
  <c r="P252" i="2" s="1"/>
  <c r="O252" i="2"/>
  <c r="J252" i="2" s="1"/>
  <c r="L252" i="2" s="1"/>
  <c r="Z252" i="2" s="1"/>
  <c r="N252" i="2"/>
  <c r="I253" i="2" s="1"/>
  <c r="M329" i="2"/>
  <c r="K253" i="2" l="1"/>
  <c r="P253" i="2" s="1"/>
  <c r="O253" i="2"/>
  <c r="J253" i="2" s="1"/>
  <c r="L253" i="2" s="1"/>
  <c r="Z253" i="2" s="1"/>
  <c r="N253" i="2"/>
  <c r="I254" i="2" s="1"/>
  <c r="O254" i="2" l="1"/>
  <c r="J254" i="2" s="1"/>
  <c r="L254" i="2" s="1"/>
  <c r="Z254" i="2" s="1"/>
  <c r="K254" i="2"/>
  <c r="P254" i="2" s="1"/>
  <c r="M330" i="2"/>
  <c r="N254" i="2" l="1"/>
  <c r="I255" i="2" s="1"/>
  <c r="M331" i="2"/>
  <c r="O255" i="2" l="1"/>
  <c r="J255" i="2" s="1"/>
  <c r="K255" i="2"/>
  <c r="P255" i="2" s="1"/>
  <c r="M332" i="2"/>
  <c r="L255" i="2" l="1"/>
  <c r="Z255" i="2" l="1"/>
  <c r="N255" i="2"/>
  <c r="I256" i="2" s="1"/>
  <c r="M333" i="2"/>
  <c r="K256" i="2" l="1"/>
  <c r="P256" i="2" s="1"/>
  <c r="O256" i="2"/>
  <c r="J256" i="2" s="1"/>
  <c r="L256" i="2" s="1"/>
  <c r="Z256" i="2" s="1"/>
  <c r="M334" i="2"/>
  <c r="N256" i="2" l="1"/>
  <c r="I257" i="2" s="1"/>
  <c r="K257" i="2" l="1"/>
  <c r="P257" i="2" s="1"/>
  <c r="O257" i="2"/>
  <c r="J257" i="2" s="1"/>
  <c r="L257" i="2" s="1"/>
  <c r="Z257" i="2" s="1"/>
  <c r="M335" i="2"/>
  <c r="N257" i="2" l="1"/>
  <c r="I258" i="2" s="1"/>
  <c r="O258" i="2" s="1"/>
  <c r="J258" i="2" s="1"/>
  <c r="K258" i="2"/>
  <c r="P258" i="2" s="1"/>
  <c r="M336" i="2"/>
  <c r="L258" i="2" l="1"/>
  <c r="Z258" i="2" l="1"/>
  <c r="N258" i="2"/>
  <c r="I259" i="2" s="1"/>
  <c r="M337" i="2"/>
  <c r="K259" i="2" l="1"/>
  <c r="P259" i="2" s="1"/>
  <c r="O259" i="2"/>
  <c r="J259" i="2" s="1"/>
  <c r="L259" i="2" s="1"/>
  <c r="Z259" i="2" s="1"/>
  <c r="M338" i="2"/>
  <c r="N259" i="2" l="1"/>
  <c r="I260" i="2" s="1"/>
  <c r="M339" i="2"/>
  <c r="O260" i="2" l="1"/>
  <c r="J260" i="2" s="1"/>
  <c r="K260" i="2"/>
  <c r="P260" i="2" s="1"/>
  <c r="M340" i="2"/>
  <c r="L260" i="2" l="1"/>
  <c r="Z260" i="2" l="1"/>
  <c r="N260" i="2"/>
  <c r="I261" i="2" s="1"/>
  <c r="M341" i="2"/>
  <c r="K261" i="2" l="1"/>
  <c r="P261" i="2" s="1"/>
  <c r="O261" i="2"/>
  <c r="J261" i="2" s="1"/>
  <c r="L261" i="2" s="1"/>
  <c r="Z261" i="2" s="1"/>
  <c r="N261" i="2" l="1"/>
  <c r="I262" i="2" s="1"/>
  <c r="M342" i="2"/>
  <c r="K262" i="2" l="1"/>
  <c r="P262" i="2" s="1"/>
  <c r="O262" i="2"/>
  <c r="J262" i="2" s="1"/>
  <c r="L262" i="2" s="1"/>
  <c r="Z262" i="2" s="1"/>
  <c r="N262" i="2" l="1"/>
  <c r="I263" i="2" s="1"/>
  <c r="O263" i="2"/>
  <c r="J263" i="2" s="1"/>
  <c r="K263" i="2"/>
  <c r="P263" i="2" s="1"/>
  <c r="M343" i="2"/>
  <c r="L263" i="2" l="1"/>
  <c r="Z263" i="2" l="1"/>
  <c r="N263" i="2"/>
  <c r="I264" i="2" s="1"/>
  <c r="M344" i="2"/>
  <c r="K264" i="2" l="1"/>
  <c r="P264" i="2" s="1"/>
  <c r="O264" i="2"/>
  <c r="J264" i="2" s="1"/>
  <c r="L264" i="2" s="1"/>
  <c r="Z264" i="2" s="1"/>
  <c r="N264" i="2" l="1"/>
  <c r="I265" i="2" s="1"/>
  <c r="M345" i="2"/>
  <c r="K265" i="2" l="1"/>
  <c r="P265" i="2" s="1"/>
  <c r="O265" i="2"/>
  <c r="J265" i="2" s="1"/>
  <c r="M346" i="2"/>
  <c r="L265" i="2" l="1"/>
  <c r="Z265" i="2" s="1"/>
  <c r="M347" i="2"/>
  <c r="N265" i="2" l="1"/>
  <c r="I266" i="2" s="1"/>
  <c r="O266" i="2" s="1"/>
  <c r="J266" i="2" s="1"/>
  <c r="K266" i="2" l="1"/>
  <c r="P266" i="2" s="1"/>
  <c r="M348" i="2"/>
  <c r="L266" i="2" l="1"/>
  <c r="Z266" i="2" s="1"/>
  <c r="M349" i="2"/>
  <c r="N266" i="2" l="1"/>
  <c r="I267" i="2" s="1"/>
  <c r="K267" i="2"/>
  <c r="P267" i="2" s="1"/>
  <c r="O267" i="2"/>
  <c r="J267" i="2" s="1"/>
  <c r="L267" i="2" s="1"/>
  <c r="Z267" i="2" s="1"/>
  <c r="M350" i="2"/>
  <c r="N267" i="2" l="1"/>
  <c r="I268" i="2" s="1"/>
  <c r="O268" i="2" s="1"/>
  <c r="J268" i="2" s="1"/>
  <c r="K268" i="2" l="1"/>
  <c r="P268" i="2" s="1"/>
  <c r="M351" i="2"/>
  <c r="L268" i="2" l="1"/>
  <c r="Z268" i="2" s="1"/>
  <c r="N268" i="2" l="1"/>
  <c r="I269" i="2" s="1"/>
  <c r="K269" i="2"/>
  <c r="P269" i="2" s="1"/>
  <c r="O269" i="2"/>
  <c r="J269" i="2" s="1"/>
  <c r="L269" i="2" s="1"/>
  <c r="Z269" i="2" s="1"/>
  <c r="M352" i="2"/>
  <c r="N269" i="2" l="1"/>
  <c r="I270" i="2" s="1"/>
  <c r="M353" i="2"/>
  <c r="K270" i="2" l="1"/>
  <c r="P270" i="2" s="1"/>
  <c r="O270" i="2"/>
  <c r="J270" i="2" s="1"/>
  <c r="L270" i="2" s="1"/>
  <c r="Z270" i="2" s="1"/>
  <c r="M354" i="2"/>
  <c r="N270" i="2" l="1"/>
  <c r="I271" i="2" s="1"/>
  <c r="K271" i="2" l="1"/>
  <c r="P271" i="2" s="1"/>
  <c r="O271" i="2"/>
  <c r="J271" i="2" s="1"/>
  <c r="L271" i="2" s="1"/>
  <c r="Z271" i="2" s="1"/>
  <c r="M355" i="2"/>
  <c r="N271" i="2" l="1"/>
  <c r="I272" i="2" s="1"/>
  <c r="K272" i="2" s="1"/>
  <c r="P272" i="2" s="1"/>
  <c r="O272" i="2" l="1"/>
  <c r="J272" i="2" s="1"/>
  <c r="L272" i="2" s="1"/>
  <c r="Z272" i="2" s="1"/>
  <c r="N272" i="2"/>
  <c r="I273" i="2" s="1"/>
  <c r="M356" i="2"/>
  <c r="K273" i="2" l="1"/>
  <c r="P273" i="2" s="1"/>
  <c r="O273" i="2"/>
  <c r="J273" i="2" s="1"/>
  <c r="L273" i="2" l="1"/>
  <c r="M357" i="2"/>
  <c r="Z273" i="2" l="1"/>
  <c r="N273" i="2"/>
  <c r="I274" i="2" s="1"/>
  <c r="K274" i="2" l="1"/>
  <c r="P274" i="2" s="1"/>
  <c r="O274" i="2"/>
  <c r="J274" i="2" s="1"/>
  <c r="M358" i="2"/>
  <c r="L274" i="2" l="1"/>
  <c r="Z274" i="2" l="1"/>
  <c r="N274" i="2"/>
  <c r="I275" i="2" s="1"/>
  <c r="M359" i="2"/>
  <c r="O275" i="2" l="1"/>
  <c r="J275" i="2" s="1"/>
  <c r="L275" i="2" s="1"/>
  <c r="Z275" i="2" s="1"/>
  <c r="K275" i="2"/>
  <c r="P275" i="2" s="1"/>
  <c r="N275" i="2" l="1"/>
  <c r="I276" i="2" s="1"/>
  <c r="M360" i="2"/>
  <c r="O276" i="2" l="1"/>
  <c r="J276" i="2" s="1"/>
  <c r="L276" i="2" s="1"/>
  <c r="K276" i="2"/>
  <c r="P276" i="2" s="1"/>
  <c r="M361" i="2"/>
  <c r="Z276" i="2" l="1"/>
  <c r="N276" i="2"/>
  <c r="I277" i="2" s="1"/>
  <c r="M362" i="2"/>
  <c r="K277" i="2" l="1"/>
  <c r="P277" i="2" s="1"/>
  <c r="O277" i="2"/>
  <c r="J277" i="2" s="1"/>
  <c r="L277" i="2" s="1"/>
  <c r="Z277" i="2" s="1"/>
  <c r="M363" i="2"/>
  <c r="N277" i="2" l="1"/>
  <c r="I278" i="2" s="1"/>
  <c r="M364" i="2"/>
  <c r="O278" i="2" l="1"/>
  <c r="J278" i="2" s="1"/>
  <c r="K278" i="2"/>
  <c r="P278" i="2" s="1"/>
  <c r="L278" i="2" l="1"/>
  <c r="M365" i="2"/>
  <c r="Z278" i="2" l="1"/>
  <c r="N278" i="2"/>
  <c r="I279" i="2" s="1"/>
  <c r="M366" i="2"/>
  <c r="K279" i="2" l="1"/>
  <c r="P279" i="2" s="1"/>
  <c r="O279" i="2"/>
  <c r="J279" i="2" s="1"/>
  <c r="L279" i="2" s="1"/>
  <c r="M367" i="2"/>
  <c r="N279" i="2" l="1"/>
  <c r="I280" i="2" s="1"/>
  <c r="Z279" i="2"/>
  <c r="M368" i="2"/>
  <c r="K280" i="2" l="1"/>
  <c r="P280" i="2" s="1"/>
  <c r="O280" i="2"/>
  <c r="J280" i="2" s="1"/>
  <c r="L280" i="2" s="1"/>
  <c r="N280" i="2" s="1"/>
  <c r="I281" i="2" s="1"/>
  <c r="Z280" i="2" l="1"/>
  <c r="K281" i="2"/>
  <c r="P281" i="2" s="1"/>
  <c r="O281" i="2"/>
  <c r="J281" i="2" s="1"/>
  <c r="L281" i="2" s="1"/>
  <c r="Z281" i="2" s="1"/>
  <c r="M369" i="2"/>
  <c r="N281" i="2" l="1"/>
  <c r="I282" i="2" s="1"/>
  <c r="O282" i="2" s="1"/>
  <c r="J282" i="2" s="1"/>
  <c r="M370" i="2"/>
  <c r="K282" i="2" l="1"/>
  <c r="P282" i="2" s="1"/>
  <c r="L282" i="2" l="1"/>
  <c r="Z282" i="2" s="1"/>
  <c r="N282" i="2" l="1"/>
  <c r="I283" i="2" s="1"/>
  <c r="O283" i="2"/>
  <c r="J283" i="2" s="1"/>
  <c r="K283" i="2"/>
  <c r="P283" i="2" s="1"/>
  <c r="M371" i="2"/>
  <c r="L283" i="2" l="1"/>
  <c r="M372" i="2"/>
  <c r="Z283" i="2" l="1"/>
  <c r="N283" i="2"/>
  <c r="I284" i="2" s="1"/>
  <c r="O284" i="2" l="1"/>
  <c r="J284" i="2" s="1"/>
  <c r="K284" i="2"/>
  <c r="P284" i="2" s="1"/>
  <c r="L284" i="2" l="1"/>
  <c r="Z284" i="2" l="1"/>
  <c r="N284" i="2"/>
  <c r="I285" i="2" s="1"/>
  <c r="K285" i="2" l="1"/>
  <c r="P285" i="2" s="1"/>
  <c r="O285" i="2"/>
  <c r="J285" i="2" s="1"/>
  <c r="L285" i="2" s="1"/>
  <c r="Z285" i="2" l="1"/>
  <c r="N285" i="2"/>
  <c r="I286" i="2" s="1"/>
  <c r="K286" i="2" l="1"/>
  <c r="P286" i="2" s="1"/>
  <c r="O286" i="2"/>
  <c r="J286" i="2" s="1"/>
  <c r="L286" i="2" s="1"/>
  <c r="Z286" i="2" l="1"/>
  <c r="N286" i="2"/>
  <c r="I287" i="2" s="1"/>
  <c r="O287" i="2" l="1"/>
  <c r="J287" i="2" s="1"/>
  <c r="K287" i="2"/>
  <c r="P287" i="2" s="1"/>
  <c r="L287" i="2" l="1"/>
  <c r="Z287" i="2" l="1"/>
  <c r="N287" i="2"/>
  <c r="I288" i="2" s="1"/>
  <c r="O288" i="2" l="1"/>
  <c r="J288" i="2" s="1"/>
  <c r="K288" i="2"/>
  <c r="P288" i="2" s="1"/>
  <c r="L288" i="2" l="1"/>
  <c r="Z288" i="2" l="1"/>
  <c r="N288" i="2"/>
  <c r="I289" i="2" s="1"/>
  <c r="K289" i="2" l="1"/>
  <c r="P289" i="2" s="1"/>
  <c r="O289" i="2"/>
  <c r="J289" i="2" s="1"/>
  <c r="L289" i="2" s="1"/>
  <c r="Z289" i="2" s="1"/>
  <c r="N289" i="2"/>
  <c r="I290" i="2" s="1"/>
  <c r="O290" i="2" l="1"/>
  <c r="J290" i="2" s="1"/>
  <c r="K290" i="2"/>
  <c r="P290" i="2" s="1"/>
  <c r="L290" i="2" l="1"/>
  <c r="Z290" i="2" l="1"/>
  <c r="N290" i="2"/>
  <c r="I291" i="2" s="1"/>
  <c r="O291" i="2" l="1"/>
  <c r="J291" i="2" s="1"/>
  <c r="K291" i="2"/>
  <c r="P291" i="2" s="1"/>
  <c r="L291" i="2" l="1"/>
  <c r="Z291" i="2" l="1"/>
  <c r="N291" i="2"/>
  <c r="I292" i="2" s="1"/>
  <c r="K292" i="2" l="1"/>
  <c r="P292" i="2" s="1"/>
  <c r="O292" i="2"/>
  <c r="J292" i="2" s="1"/>
  <c r="L292" i="2" s="1"/>
  <c r="Z292" i="2" s="1"/>
  <c r="N292" i="2"/>
  <c r="I293" i="2" s="1"/>
  <c r="O293" i="2" l="1"/>
  <c r="J293" i="2" s="1"/>
  <c r="K293" i="2"/>
  <c r="P293" i="2" s="1"/>
  <c r="L293" i="2" l="1"/>
  <c r="Z293" i="2" l="1"/>
  <c r="N293" i="2"/>
  <c r="I294" i="2" s="1"/>
  <c r="K294" i="2" l="1"/>
  <c r="P294" i="2" s="1"/>
  <c r="O294" i="2"/>
  <c r="J294" i="2" s="1"/>
  <c r="L294" i="2" s="1"/>
  <c r="Z294" i="2" s="1"/>
  <c r="N294" i="2"/>
  <c r="I295" i="2" s="1"/>
  <c r="K295" i="2" l="1"/>
  <c r="P295" i="2" s="1"/>
  <c r="O295" i="2"/>
  <c r="J295" i="2" s="1"/>
  <c r="L295" i="2" s="1"/>
  <c r="Z295" i="2" s="1"/>
  <c r="N295" i="2"/>
  <c r="I296" i="2" s="1"/>
  <c r="O296" i="2" l="1"/>
  <c r="J296" i="2" s="1"/>
  <c r="K296" i="2"/>
  <c r="P296" i="2" s="1"/>
  <c r="L296" i="2" l="1"/>
  <c r="Z296" i="2" l="1"/>
  <c r="N296" i="2"/>
  <c r="I297" i="2" s="1"/>
  <c r="K297" i="2" l="1"/>
  <c r="P297" i="2" s="1"/>
  <c r="O297" i="2"/>
  <c r="J297" i="2" s="1"/>
  <c r="L297" i="2" s="1"/>
  <c r="Z297" i="2" s="1"/>
  <c r="N297" i="2"/>
  <c r="I298" i="2" s="1"/>
  <c r="O298" i="2" l="1"/>
  <c r="J298" i="2" s="1"/>
  <c r="K298" i="2"/>
  <c r="P298" i="2" s="1"/>
  <c r="L298" i="2" l="1"/>
  <c r="Z298" i="2" l="1"/>
  <c r="N298" i="2"/>
  <c r="I299" i="2" s="1"/>
  <c r="K299" i="2" l="1"/>
  <c r="P299" i="2" s="1"/>
  <c r="O299" i="2"/>
  <c r="J299" i="2" s="1"/>
  <c r="L299" i="2" s="1"/>
  <c r="Z299" i="2" l="1"/>
  <c r="N299" i="2"/>
  <c r="I300" i="2" s="1"/>
  <c r="K300" i="2" l="1"/>
  <c r="P300" i="2" s="1"/>
  <c r="O300" i="2"/>
  <c r="J300" i="2" s="1"/>
  <c r="L300" i="2" s="1"/>
  <c r="Z300" i="2" l="1"/>
  <c r="N300" i="2"/>
  <c r="I301" i="2" s="1"/>
  <c r="K301" i="2" l="1"/>
  <c r="P301" i="2" s="1"/>
  <c r="O301" i="2"/>
  <c r="J301" i="2" s="1"/>
  <c r="L301" i="2" s="1"/>
  <c r="Z301" i="2" s="1"/>
  <c r="N301" i="2"/>
  <c r="I302" i="2" s="1"/>
  <c r="O302" i="2" l="1"/>
  <c r="J302" i="2" s="1"/>
  <c r="K302" i="2"/>
  <c r="P302" i="2" s="1"/>
  <c r="L302" i="2" l="1"/>
  <c r="Z302" i="2" l="1"/>
  <c r="N302" i="2"/>
  <c r="I303" i="2" s="1"/>
  <c r="K303" i="2" l="1"/>
  <c r="P303" i="2" s="1"/>
  <c r="O303" i="2"/>
  <c r="J303" i="2" s="1"/>
  <c r="L303" i="2" s="1"/>
  <c r="Z303" i="2" s="1"/>
  <c r="N303" i="2"/>
  <c r="I304" i="2" s="1"/>
  <c r="O304" i="2" l="1"/>
  <c r="J304" i="2" s="1"/>
  <c r="K304" i="2"/>
  <c r="P304" i="2" s="1"/>
  <c r="L304" i="2" l="1"/>
  <c r="Z304" i="2" l="1"/>
  <c r="N304" i="2"/>
  <c r="I305" i="2" s="1"/>
  <c r="O305" i="2" l="1"/>
  <c r="J305" i="2" s="1"/>
  <c r="K305" i="2"/>
  <c r="P305" i="2" s="1"/>
  <c r="L305" i="2" l="1"/>
  <c r="Z305" i="2" l="1"/>
  <c r="N305" i="2"/>
  <c r="I306" i="2" s="1"/>
  <c r="K306" i="2" l="1"/>
  <c r="P306" i="2" s="1"/>
  <c r="O306" i="2"/>
  <c r="J306" i="2" s="1"/>
  <c r="L306" i="2" s="1"/>
  <c r="Z306" i="2" s="1"/>
  <c r="N306" i="2" l="1"/>
  <c r="I307" i="2" s="1"/>
  <c r="O307" i="2" l="1"/>
  <c r="J307" i="2" s="1"/>
  <c r="K307" i="2"/>
  <c r="P307" i="2" s="1"/>
  <c r="L307" i="2" l="1"/>
  <c r="Z307" i="2" l="1"/>
  <c r="N307" i="2"/>
  <c r="I308" i="2" s="1"/>
  <c r="K308" i="2" l="1"/>
  <c r="P308" i="2" s="1"/>
  <c r="O308" i="2"/>
  <c r="J308" i="2" s="1"/>
  <c r="L308" i="2" s="1"/>
  <c r="Z308" i="2" s="1"/>
  <c r="N308" i="2" l="1"/>
  <c r="I309" i="2" s="1"/>
  <c r="K309" i="2"/>
  <c r="P309" i="2" s="1"/>
  <c r="O309" i="2"/>
  <c r="J309" i="2" s="1"/>
  <c r="L309" i="2" l="1"/>
  <c r="Z309" i="2" l="1"/>
  <c r="N309" i="2"/>
  <c r="I310" i="2" s="1"/>
  <c r="O310" i="2" l="1"/>
  <c r="J310" i="2" s="1"/>
  <c r="K310" i="2"/>
  <c r="P310" i="2" s="1"/>
  <c r="L310" i="2" l="1"/>
  <c r="Z310" i="2" s="1"/>
  <c r="N310" i="2"/>
  <c r="I311" i="2" s="1"/>
  <c r="K311" i="2" l="1"/>
  <c r="P311" i="2" s="1"/>
  <c r="O311" i="2"/>
  <c r="J311" i="2" s="1"/>
  <c r="L311" i="2" l="1"/>
  <c r="Z311" i="2" l="1"/>
  <c r="N311" i="2"/>
  <c r="I312" i="2" s="1"/>
  <c r="K312" i="2" l="1"/>
  <c r="P312" i="2" s="1"/>
  <c r="O312" i="2"/>
  <c r="J312" i="2" s="1"/>
  <c r="L312" i="2" s="1"/>
  <c r="Z312" i="2" s="1"/>
  <c r="N312" i="2" l="1"/>
  <c r="I313" i="2" s="1"/>
  <c r="K313" i="2" l="1"/>
  <c r="P313" i="2" s="1"/>
  <c r="O313" i="2"/>
  <c r="J313" i="2" s="1"/>
  <c r="L313" i="2" s="1"/>
  <c r="Z313" i="2" s="1"/>
  <c r="N313" i="2" l="1"/>
  <c r="I314" i="2" s="1"/>
  <c r="O314" i="2" l="1"/>
  <c r="J314" i="2" s="1"/>
  <c r="K314" i="2"/>
  <c r="P314" i="2" s="1"/>
  <c r="L314" i="2" l="1"/>
  <c r="Z314" i="2" l="1"/>
  <c r="N314" i="2"/>
  <c r="I315" i="2" s="1"/>
  <c r="K315" i="2" l="1"/>
  <c r="P315" i="2" s="1"/>
  <c r="O315" i="2"/>
  <c r="J315" i="2" s="1"/>
  <c r="L315" i="2" s="1"/>
  <c r="Z315" i="2" s="1"/>
  <c r="N315" i="2"/>
  <c r="I316" i="2" s="1"/>
  <c r="K316" i="2" l="1"/>
  <c r="P316" i="2" s="1"/>
  <c r="O316" i="2"/>
  <c r="J316" i="2" s="1"/>
  <c r="L316" i="2" s="1"/>
  <c r="Z316" i="2" s="1"/>
  <c r="N316" i="2"/>
  <c r="I317" i="2" s="1"/>
  <c r="K317" i="2" l="1"/>
  <c r="P317" i="2" s="1"/>
  <c r="O317" i="2"/>
  <c r="J317" i="2" s="1"/>
  <c r="L317" i="2" s="1"/>
  <c r="Z317" i="2" s="1"/>
  <c r="N317" i="2"/>
  <c r="I318" i="2" s="1"/>
  <c r="K318" i="2" l="1"/>
  <c r="P318" i="2" s="1"/>
  <c r="O318" i="2"/>
  <c r="J318" i="2" s="1"/>
  <c r="L318" i="2" s="1"/>
  <c r="Z318" i="2" s="1"/>
  <c r="N318" i="2"/>
  <c r="I319" i="2" s="1"/>
  <c r="K319" i="2" s="1"/>
  <c r="P319" i="2" s="1"/>
  <c r="O319" i="2" l="1"/>
  <c r="J319" i="2" s="1"/>
  <c r="L319" i="2"/>
  <c r="Z319" i="2" l="1"/>
  <c r="N319" i="2"/>
  <c r="I320" i="2" s="1"/>
  <c r="K320" i="2" l="1"/>
  <c r="P320" i="2" s="1"/>
  <c r="O320" i="2"/>
  <c r="J320" i="2" s="1"/>
  <c r="L320" i="2" s="1"/>
  <c r="Z320" i="2" s="1"/>
  <c r="N320" i="2" l="1"/>
  <c r="I321" i="2" s="1"/>
  <c r="K321" i="2" l="1"/>
  <c r="P321" i="2" s="1"/>
  <c r="O321" i="2"/>
  <c r="J321" i="2" s="1"/>
  <c r="L321" i="2" s="1"/>
  <c r="Z321" i="2" s="1"/>
  <c r="N321" i="2" l="1"/>
  <c r="I322" i="2" s="1"/>
  <c r="K322" i="2"/>
  <c r="P322" i="2" s="1"/>
  <c r="O322" i="2"/>
  <c r="J322" i="2" s="1"/>
  <c r="L322" i="2" s="1"/>
  <c r="Z322" i="2" s="1"/>
  <c r="N322" i="2" l="1"/>
  <c r="I323" i="2" s="1"/>
  <c r="O323" i="2" l="1"/>
  <c r="J323" i="2" s="1"/>
  <c r="K323" i="2"/>
  <c r="P323" i="2" s="1"/>
  <c r="L323" i="2" l="1"/>
  <c r="Z323" i="2" l="1"/>
  <c r="N323" i="2"/>
  <c r="I324" i="2" s="1"/>
  <c r="K324" i="2" l="1"/>
  <c r="P324" i="2" s="1"/>
  <c r="O324" i="2"/>
  <c r="J324" i="2" s="1"/>
  <c r="L324" i="2" s="1"/>
  <c r="Z324" i="2" s="1"/>
  <c r="N324" i="2" l="1"/>
  <c r="I325" i="2" s="1"/>
  <c r="K325" i="2" s="1"/>
  <c r="P325" i="2" s="1"/>
  <c r="O325" i="2" l="1"/>
  <c r="J325" i="2" s="1"/>
  <c r="L325" i="2"/>
  <c r="Z325" i="2" l="1"/>
  <c r="N325" i="2"/>
  <c r="I326" i="2" s="1"/>
  <c r="O326" i="2" l="1"/>
  <c r="J326" i="2" s="1"/>
  <c r="K326" i="2"/>
  <c r="P326" i="2" s="1"/>
  <c r="L326" i="2" l="1"/>
  <c r="Z326" i="2" l="1"/>
  <c r="N326" i="2"/>
  <c r="I327" i="2" s="1"/>
  <c r="K327" i="2" l="1"/>
  <c r="P327" i="2" s="1"/>
  <c r="O327" i="2"/>
  <c r="J327" i="2" s="1"/>
  <c r="L327" i="2" s="1"/>
  <c r="Z327" i="2" s="1"/>
  <c r="N327" i="2" l="1"/>
  <c r="I328" i="2" s="1"/>
  <c r="O328" i="2" s="1"/>
  <c r="J328" i="2" s="1"/>
  <c r="K328" i="2" l="1"/>
  <c r="P328" i="2" s="1"/>
  <c r="L328" i="2" l="1"/>
  <c r="Z328" i="2" s="1"/>
  <c r="N328" i="2" l="1"/>
  <c r="I329" i="2" s="1"/>
  <c r="O329" i="2" s="1"/>
  <c r="J329" i="2" s="1"/>
  <c r="K329" i="2" l="1"/>
  <c r="P329" i="2" s="1"/>
  <c r="L329" i="2"/>
  <c r="Z329" i="2" l="1"/>
  <c r="N329" i="2"/>
  <c r="I330" i="2" s="1"/>
  <c r="O330" i="2" l="1"/>
  <c r="J330" i="2" s="1"/>
  <c r="K330" i="2"/>
  <c r="P330" i="2" s="1"/>
  <c r="L330" i="2" l="1"/>
  <c r="Z330" i="2" l="1"/>
  <c r="N330" i="2"/>
  <c r="I331" i="2" s="1"/>
  <c r="O331" i="2" l="1"/>
  <c r="J331" i="2" s="1"/>
  <c r="K331" i="2"/>
  <c r="P331" i="2" s="1"/>
  <c r="L331" i="2" l="1"/>
  <c r="Z331" i="2" l="1"/>
  <c r="N331" i="2"/>
  <c r="I332" i="2" s="1"/>
  <c r="O332" i="2" l="1"/>
  <c r="J332" i="2" s="1"/>
  <c r="K332" i="2"/>
  <c r="P332" i="2" s="1"/>
  <c r="L332" i="2" l="1"/>
  <c r="Z332" i="2" l="1"/>
  <c r="N332" i="2"/>
  <c r="I333" i="2" s="1"/>
  <c r="O333" i="2" l="1"/>
  <c r="J333" i="2" s="1"/>
  <c r="K333" i="2"/>
  <c r="P333" i="2" s="1"/>
  <c r="L333" i="2" l="1"/>
  <c r="Z333" i="2" l="1"/>
  <c r="N333" i="2"/>
  <c r="I334" i="2" s="1"/>
  <c r="O334" i="2" l="1"/>
  <c r="J334" i="2" s="1"/>
  <c r="K334" i="2"/>
  <c r="P334" i="2" s="1"/>
  <c r="L334" i="2" l="1"/>
  <c r="Z334" i="2" l="1"/>
  <c r="N334" i="2"/>
  <c r="I335" i="2" s="1"/>
  <c r="O335" i="2" l="1"/>
  <c r="J335" i="2" s="1"/>
  <c r="K335" i="2"/>
  <c r="P335" i="2" s="1"/>
  <c r="L335" i="2" l="1"/>
  <c r="Z335" i="2" l="1"/>
  <c r="N335" i="2"/>
  <c r="I336" i="2" s="1"/>
  <c r="K336" i="2" l="1"/>
  <c r="P336" i="2" s="1"/>
  <c r="O336" i="2"/>
  <c r="J336" i="2" s="1"/>
  <c r="L336" i="2" s="1"/>
  <c r="Z336" i="2" s="1"/>
  <c r="N336" i="2" l="1"/>
  <c r="I337" i="2" s="1"/>
  <c r="O337" i="2"/>
  <c r="J337" i="2" s="1"/>
  <c r="K337" i="2"/>
  <c r="P337" i="2" s="1"/>
  <c r="L337" i="2" l="1"/>
  <c r="Z337" i="2" l="1"/>
  <c r="N337" i="2"/>
  <c r="I338" i="2" s="1"/>
  <c r="O338" i="2" l="1"/>
  <c r="J338" i="2" s="1"/>
  <c r="K338" i="2"/>
  <c r="P338" i="2" s="1"/>
  <c r="L338" i="2" l="1"/>
  <c r="Z338" i="2" l="1"/>
  <c r="N338" i="2"/>
  <c r="I339" i="2" s="1"/>
  <c r="O339" i="2" l="1"/>
  <c r="J339" i="2" s="1"/>
  <c r="K339" i="2"/>
  <c r="P339" i="2" s="1"/>
  <c r="L339" i="2" l="1"/>
  <c r="Z339" i="2" l="1"/>
  <c r="N339" i="2"/>
  <c r="I340" i="2" s="1"/>
  <c r="K340" i="2" l="1"/>
  <c r="P340" i="2" s="1"/>
  <c r="O340" i="2"/>
  <c r="J340" i="2" s="1"/>
  <c r="L340" i="2" s="1"/>
  <c r="Z340" i="2" s="1"/>
  <c r="N340" i="2" l="1"/>
  <c r="I341" i="2" s="1"/>
  <c r="K341" i="2" l="1"/>
  <c r="P341" i="2" s="1"/>
  <c r="O341" i="2"/>
  <c r="J341" i="2" s="1"/>
  <c r="L341" i="2" s="1"/>
  <c r="Z341" i="2" s="1"/>
  <c r="N341" i="2" l="1"/>
  <c r="I342" i="2" s="1"/>
  <c r="K342" i="2" l="1"/>
  <c r="P342" i="2" s="1"/>
  <c r="O342" i="2"/>
  <c r="J342" i="2" s="1"/>
  <c r="L342" i="2" s="1"/>
  <c r="Z342" i="2" s="1"/>
  <c r="N342" i="2" l="1"/>
  <c r="I343" i="2" s="1"/>
  <c r="O343" i="2" l="1"/>
  <c r="J343" i="2" s="1"/>
  <c r="K343" i="2"/>
  <c r="P343" i="2" s="1"/>
  <c r="L343" i="2" l="1"/>
  <c r="Z343" i="2" l="1"/>
  <c r="N343" i="2"/>
  <c r="I344" i="2" s="1"/>
  <c r="O344" i="2" l="1"/>
  <c r="J344" i="2" s="1"/>
  <c r="K344" i="2"/>
  <c r="P344" i="2" s="1"/>
  <c r="L344" i="2" l="1"/>
  <c r="Z344" i="2" l="1"/>
  <c r="N344" i="2"/>
  <c r="I345" i="2" s="1"/>
  <c r="K345" i="2" l="1"/>
  <c r="P345" i="2" s="1"/>
  <c r="O345" i="2"/>
  <c r="J345" i="2" s="1"/>
  <c r="L345" i="2" s="1"/>
  <c r="Z345" i="2" s="1"/>
  <c r="N345" i="2" l="1"/>
  <c r="I346" i="2" s="1"/>
  <c r="K346" i="2" l="1"/>
  <c r="P346" i="2" s="1"/>
  <c r="O346" i="2"/>
  <c r="J346" i="2" s="1"/>
  <c r="L346" i="2" s="1"/>
  <c r="Z346" i="2" s="1"/>
  <c r="N346" i="2" l="1"/>
  <c r="I347" i="2" s="1"/>
  <c r="K347" i="2" l="1"/>
  <c r="P347" i="2" s="1"/>
  <c r="O347" i="2"/>
  <c r="J347" i="2" s="1"/>
  <c r="L347" i="2" s="1"/>
  <c r="Z347" i="2" s="1"/>
  <c r="N347" i="2" l="1"/>
  <c r="I348" i="2" s="1"/>
  <c r="O348" i="2" l="1"/>
  <c r="J348" i="2" s="1"/>
  <c r="K348" i="2"/>
  <c r="P348" i="2" s="1"/>
  <c r="L348" i="2" l="1"/>
  <c r="Z348" i="2" l="1"/>
  <c r="N348" i="2"/>
  <c r="I349" i="2" s="1"/>
  <c r="O349" i="2" l="1"/>
  <c r="J349" i="2" s="1"/>
  <c r="K349" i="2"/>
  <c r="P349" i="2" s="1"/>
  <c r="L349" i="2" l="1"/>
  <c r="Z349" i="2" l="1"/>
  <c r="N349" i="2"/>
  <c r="I350" i="2" s="1"/>
  <c r="K350" i="2" l="1"/>
  <c r="P350" i="2" s="1"/>
  <c r="O350" i="2"/>
  <c r="J350" i="2" s="1"/>
  <c r="L350" i="2" s="1"/>
  <c r="Z350" i="2" s="1"/>
  <c r="N350" i="2" l="1"/>
  <c r="I351" i="2" s="1"/>
  <c r="O351" i="2"/>
  <c r="J351" i="2" s="1"/>
  <c r="K351" i="2"/>
  <c r="P351" i="2" s="1"/>
  <c r="L351" i="2" l="1"/>
  <c r="Z351" i="2" l="1"/>
  <c r="N351" i="2"/>
  <c r="I352" i="2" s="1"/>
  <c r="K352" i="2" l="1"/>
  <c r="P352" i="2" s="1"/>
  <c r="O352" i="2"/>
  <c r="J352" i="2" s="1"/>
  <c r="L352" i="2" s="1"/>
  <c r="Z352" i="2" s="1"/>
  <c r="N352" i="2" l="1"/>
  <c r="I353" i="2" s="1"/>
  <c r="O353" i="2"/>
  <c r="J353" i="2" s="1"/>
  <c r="K353" i="2"/>
  <c r="P353" i="2" s="1"/>
  <c r="L353" i="2" l="1"/>
  <c r="Z353" i="2" l="1"/>
  <c r="N353" i="2"/>
  <c r="I354" i="2" s="1"/>
  <c r="O354" i="2" l="1"/>
  <c r="J354" i="2" s="1"/>
  <c r="K354" i="2"/>
  <c r="P354" i="2" s="1"/>
  <c r="L354" i="2" l="1"/>
  <c r="Z354" i="2" l="1"/>
  <c r="N354" i="2"/>
  <c r="I355" i="2" s="1"/>
  <c r="K355" i="2" l="1"/>
  <c r="P355" i="2" s="1"/>
  <c r="O355" i="2"/>
  <c r="J355" i="2" s="1"/>
  <c r="L355" i="2" s="1"/>
  <c r="Z355" i="2" s="1"/>
  <c r="N355" i="2" l="1"/>
  <c r="I356" i="2" s="1"/>
  <c r="O356" i="2" l="1"/>
  <c r="J356" i="2" s="1"/>
  <c r="K356" i="2"/>
  <c r="P356" i="2" s="1"/>
  <c r="L356" i="2" l="1"/>
  <c r="Z356" i="2" l="1"/>
  <c r="N356" i="2"/>
  <c r="I357" i="2" s="1"/>
  <c r="K357" i="2" l="1"/>
  <c r="P357" i="2" s="1"/>
  <c r="O357" i="2"/>
  <c r="J357" i="2" s="1"/>
  <c r="L357" i="2" s="1"/>
  <c r="Z357" i="2" s="1"/>
  <c r="N357" i="2" l="1"/>
  <c r="I358" i="2" s="1"/>
  <c r="O358" i="2" l="1"/>
  <c r="J358" i="2" s="1"/>
  <c r="K358" i="2"/>
  <c r="P358" i="2" s="1"/>
  <c r="L358" i="2" l="1"/>
  <c r="Z358" i="2" l="1"/>
  <c r="N358" i="2"/>
  <c r="I359" i="2" s="1"/>
  <c r="O359" i="2" l="1"/>
  <c r="J359" i="2" s="1"/>
  <c r="K359" i="2"/>
  <c r="P359" i="2" s="1"/>
  <c r="L359" i="2" l="1"/>
  <c r="Z359" i="2" l="1"/>
  <c r="N359" i="2"/>
  <c r="I360" i="2" s="1"/>
  <c r="K360" i="2" l="1"/>
  <c r="P360" i="2" s="1"/>
  <c r="O360" i="2"/>
  <c r="J360" i="2" s="1"/>
  <c r="L360" i="2" s="1"/>
  <c r="Z360" i="2" s="1"/>
  <c r="N360" i="2" l="1"/>
  <c r="I361" i="2" s="1"/>
  <c r="O361" i="2" l="1"/>
  <c r="J361" i="2" s="1"/>
  <c r="K361" i="2"/>
  <c r="P361" i="2" s="1"/>
  <c r="L361" i="2" l="1"/>
  <c r="Z361" i="2" l="1"/>
  <c r="N361" i="2"/>
  <c r="I362" i="2" s="1"/>
  <c r="O362" i="2" l="1"/>
  <c r="J362" i="2" s="1"/>
  <c r="K362" i="2"/>
  <c r="P362" i="2" s="1"/>
  <c r="L362" i="2" l="1"/>
  <c r="Z362" i="2" l="1"/>
  <c r="N362" i="2"/>
  <c r="I363" i="2" s="1"/>
  <c r="O363" i="2" l="1"/>
  <c r="J363" i="2" s="1"/>
  <c r="K363" i="2"/>
  <c r="P363" i="2" s="1"/>
  <c r="L363" i="2" l="1"/>
  <c r="Z363" i="2" l="1"/>
  <c r="N363" i="2"/>
  <c r="I364" i="2" s="1"/>
  <c r="K364" i="2" l="1"/>
  <c r="P364" i="2" s="1"/>
  <c r="O364" i="2"/>
  <c r="J364" i="2" s="1"/>
  <c r="L364" i="2" s="1"/>
  <c r="Z364" i="2" s="1"/>
  <c r="N364" i="2" l="1"/>
  <c r="I365" i="2" s="1"/>
  <c r="K365" i="2" l="1"/>
  <c r="P365" i="2" s="1"/>
  <c r="O365" i="2"/>
  <c r="J365" i="2" s="1"/>
  <c r="L365" i="2" s="1"/>
  <c r="Z365" i="2" s="1"/>
  <c r="N365" i="2" l="1"/>
  <c r="I366" i="2" s="1"/>
  <c r="K366" i="2" l="1"/>
  <c r="P366" i="2" s="1"/>
  <c r="O366" i="2"/>
  <c r="J366" i="2" s="1"/>
  <c r="L366" i="2" s="1"/>
  <c r="Z366" i="2" s="1"/>
  <c r="N366" i="2" l="1"/>
  <c r="I367" i="2" s="1"/>
  <c r="K367" i="2" l="1"/>
  <c r="P367" i="2" s="1"/>
  <c r="O367" i="2"/>
  <c r="J367" i="2" s="1"/>
  <c r="L367" i="2" s="1"/>
  <c r="Z367" i="2" s="1"/>
  <c r="N367" i="2" l="1"/>
  <c r="I368" i="2" s="1"/>
  <c r="K368" i="2" l="1"/>
  <c r="P368" i="2" s="1"/>
  <c r="O368" i="2"/>
  <c r="J368" i="2" s="1"/>
  <c r="L368" i="2" s="1"/>
  <c r="Z368" i="2" s="1"/>
  <c r="N368" i="2" l="1"/>
  <c r="I369" i="2" s="1"/>
  <c r="K369" i="2" l="1"/>
  <c r="P369" i="2" s="1"/>
  <c r="O369" i="2"/>
  <c r="J369" i="2" s="1"/>
  <c r="L369" i="2" s="1"/>
  <c r="Z369" i="2" s="1"/>
  <c r="N369" i="2" l="1"/>
  <c r="I370" i="2" s="1"/>
  <c r="K370" i="2" l="1"/>
  <c r="P370" i="2" s="1"/>
  <c r="O370" i="2"/>
  <c r="J370" i="2" s="1"/>
  <c r="L370" i="2" l="1"/>
  <c r="Z370" i="2" l="1"/>
  <c r="N370" i="2"/>
  <c r="I371" i="2" s="1"/>
  <c r="K371" i="2" l="1"/>
  <c r="P371" i="2" s="1"/>
  <c r="O371" i="2"/>
  <c r="J371" i="2" s="1"/>
  <c r="L371" i="2" s="1"/>
  <c r="Z371" i="2" s="1"/>
  <c r="N371" i="2" l="1"/>
  <c r="I372" i="2" s="1"/>
  <c r="K372" i="2" l="1"/>
  <c r="P372" i="2" s="1"/>
  <c r="O372" i="2"/>
  <c r="J372" i="2" s="1"/>
  <c r="L372" i="2" l="1"/>
  <c r="Z372" i="2" l="1"/>
  <c r="I1" i="2" s="1"/>
  <c r="N372" i="2"/>
</calcChain>
</file>

<file path=xl/sharedStrings.xml><?xml version="1.0" encoding="utf-8"?>
<sst xmlns="http://schemas.openxmlformats.org/spreadsheetml/2006/main" count="91" uniqueCount="60">
  <si>
    <t>Monthly Payment</t>
  </si>
  <si>
    <t>Net Cum Interest Paid</t>
  </si>
  <si>
    <t>Annual Coupon (in %)</t>
  </si>
  <si>
    <t>WAL(years)</t>
  </si>
  <si>
    <t>Maturity (in Months)</t>
  </si>
  <si>
    <t>Created by Madhur Bhattad</t>
  </si>
  <si>
    <t>Month</t>
  </si>
  <si>
    <t>Beginning Principal</t>
  </si>
  <si>
    <t>Interest Payment</t>
  </si>
  <si>
    <t>Scheduled Principal Payment</t>
  </si>
  <si>
    <t>End Principal</t>
  </si>
  <si>
    <t>Cumulative Interest Paid</t>
  </si>
  <si>
    <t>WAL CALCULATION</t>
  </si>
  <si>
    <t>Initial Principal (per loan)</t>
  </si>
  <si>
    <t>Servicing + guarantee fee (in%)</t>
  </si>
  <si>
    <t>Number of Loans in the pool</t>
  </si>
  <si>
    <t>SMM(Single month mortality rate)</t>
  </si>
  <si>
    <t>Note this mortgage pool calculator handles periods upto 360 months/3 years with no prepayment/curtailment</t>
  </si>
  <si>
    <t>Note this mortgage pool calculator handles periods upto 360 months/3 years with curtailment</t>
  </si>
  <si>
    <t>Interest Payment/Loan</t>
  </si>
  <si>
    <t xml:space="preserve">Beginning Principal/Loan </t>
  </si>
  <si>
    <t>Principal Payment/Loan</t>
  </si>
  <si>
    <t>Monthly Payment/Loan</t>
  </si>
  <si>
    <t>End Principal/Loan</t>
  </si>
  <si>
    <t>Number of Loans prepaid</t>
  </si>
  <si>
    <t>Number of Loans remaining in the pool</t>
  </si>
  <si>
    <t>Beginning principal in the pool</t>
  </si>
  <si>
    <t>Note this mortgage pool calculator handles periods upto 360 months/3 years with prepayment</t>
  </si>
  <si>
    <t>Scheduled Principal Paid</t>
  </si>
  <si>
    <t>Monthly payment in the pool</t>
  </si>
  <si>
    <t>Scheduled Interest paid</t>
  </si>
  <si>
    <t>Principal Prepaid</t>
  </si>
  <si>
    <t>End principal in the pool</t>
  </si>
  <si>
    <t>Cumulative Interest Paid (Pool)</t>
  </si>
  <si>
    <t>Note that this is not fully dynamic yet, however the calculations work for our purpose!</t>
  </si>
  <si>
    <t>WAL Calculation</t>
  </si>
  <si>
    <t>WAL (in years)</t>
  </si>
  <si>
    <t>Principal Payment</t>
  </si>
  <si>
    <t>Curtailment</t>
  </si>
  <si>
    <t>Monthly Payment net of fee</t>
  </si>
  <si>
    <t>This columns are essentially same as single mortgages. The essential fee is not used.</t>
  </si>
  <si>
    <t>Fee</t>
  </si>
  <si>
    <t>Beginning Principal for POOL1</t>
  </si>
  <si>
    <t>Beginning Principal for POOL2</t>
  </si>
  <si>
    <t>Beginning Principal for POOL3</t>
  </si>
  <si>
    <t>Interest Paid for POOL1</t>
  </si>
  <si>
    <t>Interest Paid for POOL2</t>
  </si>
  <si>
    <t>Interest Paid for POOL3</t>
  </si>
  <si>
    <t>Scheduled Principal Paid for POOL1</t>
  </si>
  <si>
    <t>Scheduled Principal Paid for POOL2</t>
  </si>
  <si>
    <t>Scheduled Principal Paid for POOL3</t>
  </si>
  <si>
    <t>Curtailment POOL3</t>
  </si>
  <si>
    <t>Prepayment POOL2</t>
  </si>
  <si>
    <t>End Principal for POOL1</t>
  </si>
  <si>
    <t>End Principal for POOL2</t>
  </si>
  <si>
    <t>End Principal for POOL3</t>
  </si>
  <si>
    <t>Interest Paid</t>
  </si>
  <si>
    <t>Unscheduled Principal Paid</t>
  </si>
  <si>
    <t>WAC(in%)</t>
  </si>
  <si>
    <t>WAC (in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</si>
</sst>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8" fontId="0" fillId="0" borderId="0" xfId="0" applyNumberFormat="1"/>
    <xf numFmtId="0" fontId="1" fillId="3" borderId="0" xfId="0" applyFont="1" applyFill="1"/>
    <xf numFmtId="0" fontId="2" fillId="4" borderId="0" xfId="0" applyFont="1" applyFill="1"/>
    <xf numFmtId="0" fontId="0" fillId="4" borderId="0" xfId="0" applyFill="1"/>
    <xf numFmtId="9" fontId="0" fillId="0" borderId="0" xfId="0" applyNumberFormat="1"/>
    <xf numFmtId="0" fontId="0" fillId="0" borderId="0" xfId="0" applyAlignment="1">
      <alignment vertical="distributed"/>
    </xf>
    <xf numFmtId="0" fontId="1" fillId="3" borderId="0" xfId="0" applyFont="1" applyFill="1" applyAlignment="1">
      <alignment vertical="distributed"/>
    </xf>
    <xf numFmtId="0" fontId="1" fillId="3" borderId="0" xfId="0" applyFont="1" applyFill="1" applyAlignment="1">
      <alignment vertical="distributed"/>
    </xf>
    <xf numFmtId="0" fontId="0" fillId="0" borderId="0" xfId="0" applyAlignment="1">
      <alignment vertical="distributed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Pool1!$B$10</c:f>
              <c:strCache>
                <c:ptCount val="1"/>
                <c:pt idx="0">
                  <c:v>Beginning Principal</c:v>
                </c:pt>
              </c:strCache>
            </c:strRef>
          </c:tx>
          <c:marker>
            <c:symbol val="none"/>
          </c:marker>
          <c:xVal>
            <c:strRef>
              <c:f>Pool1!$A$11:$A$371</c:f>
              <c:strCach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strCache>
            </c:strRef>
          </c:xVal>
          <c:yVal>
            <c:numRef>
              <c:f>Pool1!$B$11:$B$371</c:f>
              <c:numCache>
                <c:formatCode>General</c:formatCode>
                <c:ptCount val="361"/>
                <c:pt idx="1">
                  <c:v>100000000</c:v>
                </c:pt>
                <c:pt idx="2">
                  <c:v>99559418.359722003</c:v>
                </c:pt>
                <c:pt idx="3">
                  <c:v>99118010.62886849</c:v>
                </c:pt>
                <c:pt idx="4">
                  <c:v>98675775.258519635</c:v>
                </c:pt>
                <c:pt idx="5">
                  <c:v>98232710.696851373</c:v>
                </c:pt>
                <c:pt idx="6">
                  <c:v>97788815.389129981</c:v>
                </c:pt>
                <c:pt idx="7">
                  <c:v>97344087.777706608</c:v>
                </c:pt>
                <c:pt idx="8">
                  <c:v>96898526.302011818</c:v>
                </c:pt>
                <c:pt idx="9">
                  <c:v>96452129.398550093</c:v>
                </c:pt>
                <c:pt idx="10">
                  <c:v>96004895.500894383</c:v>
                </c:pt>
                <c:pt idx="11">
                  <c:v>95556823.03968057</c:v>
                </c:pt>
                <c:pt idx="12">
                  <c:v>95107910.442601979</c:v>
                </c:pt>
                <c:pt idx="13">
                  <c:v>94658156.13440387</c:v>
                </c:pt>
                <c:pt idx="14">
                  <c:v>94207558.536877885</c:v>
                </c:pt>
                <c:pt idx="15">
                  <c:v>93756116.068856537</c:v>
                </c:pt>
                <c:pt idx="16">
                  <c:v>93303827.14620766</c:v>
                </c:pt>
                <c:pt idx="17">
                  <c:v>92850690.181828812</c:v>
                </c:pt>
                <c:pt idx="18">
                  <c:v>92396703.585641757</c:v>
                </c:pt>
                <c:pt idx="19">
                  <c:v>91941865.764586851</c:v>
                </c:pt>
                <c:pt idx="20">
                  <c:v>91486175.122617468</c:v>
                </c:pt>
                <c:pt idx="21">
                  <c:v>91029630.060694382</c:v>
                </c:pt>
                <c:pt idx="22">
                  <c:v>90572228.976780191</c:v>
                </c:pt>
                <c:pt idx="23">
                  <c:v>90113970.265833661</c:v>
                </c:pt>
                <c:pt idx="24">
                  <c:v>89654852.319804102</c:v>
                </c:pt>
                <c:pt idx="25">
                  <c:v>89194873.52762574</c:v>
                </c:pt>
                <c:pt idx="26">
                  <c:v>88734032.275212049</c:v>
                </c:pt>
                <c:pt idx="27">
                  <c:v>88272326.945450082</c:v>
                </c:pt>
                <c:pt idx="28">
                  <c:v>87809755.918194816</c:v>
                </c:pt>
                <c:pt idx="29">
                  <c:v>87346317.570263445</c:v>
                </c:pt>
                <c:pt idx="30">
                  <c:v>86882010.275429696</c:v>
                </c:pt>
                <c:pt idx="31">
                  <c:v>86416832.404418141</c:v>
                </c:pt>
                <c:pt idx="32">
                  <c:v>85950782.324898437</c:v>
                </c:pt>
                <c:pt idx="33">
                  <c:v>85483858.401479632</c:v>
                </c:pt>
                <c:pt idx="34">
                  <c:v>85016058.995704412</c:v>
                </c:pt>
                <c:pt idx="35">
                  <c:v>84547382.466043368</c:v>
                </c:pt>
                <c:pt idx="36">
                  <c:v>84077827.167889208</c:v>
                </c:pt>
                <c:pt idx="37">
                  <c:v>83607391.453551009</c:v>
                </c:pt>
                <c:pt idx="38">
                  <c:v>83136073.672248423</c:v>
                </c:pt>
                <c:pt idx="39">
                  <c:v>82663872.170105904</c:v>
                </c:pt>
                <c:pt idx="40">
                  <c:v>82190785.290146858</c:v>
                </c:pt>
                <c:pt idx="41">
                  <c:v>81716811.372287899</c:v>
                </c:pt>
                <c:pt idx="42">
                  <c:v>81241948.753332943</c:v>
                </c:pt>
                <c:pt idx="43">
                  <c:v>80766195.766967446</c:v>
                </c:pt>
                <c:pt idx="44">
                  <c:v>80289550.743752524</c:v>
                </c:pt>
                <c:pt idx="45">
                  <c:v>79812012.011119068</c:v>
                </c:pt>
                <c:pt idx="46">
                  <c:v>79333577.893361926</c:v>
                </c:pt>
                <c:pt idx="47">
                  <c:v>78854246.711633995</c:v>
                </c:pt>
                <c:pt idx="48">
                  <c:v>78374016.783940315</c:v>
                </c:pt>
                <c:pt idx="49">
                  <c:v>77892886.425132215</c:v>
                </c:pt>
                <c:pt idx="50">
                  <c:v>77410853.946901351</c:v>
                </c:pt>
                <c:pt idx="51">
                  <c:v>76927917.657773808</c:v>
                </c:pt>
                <c:pt idx="52">
                  <c:v>76444075.86310415</c:v>
                </c:pt>
                <c:pt idx="53">
                  <c:v>75959326.865069479</c:v>
                </c:pt>
                <c:pt idx="54">
                  <c:v>75473668.962663487</c:v>
                </c:pt>
                <c:pt idx="55">
                  <c:v>74987100.451690495</c:v>
                </c:pt>
                <c:pt idx="56">
                  <c:v>74499619.624759421</c:v>
                </c:pt>
                <c:pt idx="57">
                  <c:v>74011224.77127786</c:v>
                </c:pt>
                <c:pt idx="58">
                  <c:v>73521914.177446023</c:v>
                </c:pt>
                <c:pt idx="59">
                  <c:v>73031686.126250744</c:v>
                </c:pt>
                <c:pt idx="60">
                  <c:v>72540538.897459477</c:v>
                </c:pt>
                <c:pt idx="61">
                  <c:v>72048470.767614231</c:v>
                </c:pt>
                <c:pt idx="62">
                  <c:v>71555480.010025516</c:v>
                </c:pt>
                <c:pt idx="63">
                  <c:v>71061564.894766331</c:v>
                </c:pt>
                <c:pt idx="64">
                  <c:v>70566723.688666031</c:v>
                </c:pt>
                <c:pt idx="65">
                  <c:v>70070954.655304283</c:v>
                </c:pt>
                <c:pt idx="66">
                  <c:v>69574256.055004984</c:v>
                </c:pt>
                <c:pt idx="67">
                  <c:v>69076626.144830123</c:v>
                </c:pt>
                <c:pt idx="68">
                  <c:v>68578063.178573683</c:v>
                </c:pt>
                <c:pt idx="69">
                  <c:v>68078565.406755522</c:v>
                </c:pt>
                <c:pt idx="70">
                  <c:v>67578131.076615199</c:v>
                </c:pt>
                <c:pt idx="71">
                  <c:v>67076758.432105862</c:v>
                </c:pt>
                <c:pt idx="72">
                  <c:v>66574445.713888071</c:v>
                </c:pt>
                <c:pt idx="73">
                  <c:v>66071191.159323618</c:v>
                </c:pt>
                <c:pt idx="74">
                  <c:v>65566993.002469361</c:v>
                </c:pt>
                <c:pt idx="75">
                  <c:v>65061849.474071003</c:v>
                </c:pt>
                <c:pt idx="76">
                  <c:v>64555758.8015569</c:v>
                </c:pt>
                <c:pt idx="77">
                  <c:v>64048719.209031828</c:v>
                </c:pt>
                <c:pt idx="78">
                  <c:v>63540728.917270772</c:v>
                </c:pt>
                <c:pt idx="79">
                  <c:v>63031786.143712662</c:v>
                </c:pt>
                <c:pt idx="80">
                  <c:v>62521889.102454133</c:v>
                </c:pt>
                <c:pt idx="81">
                  <c:v>62011036.004243247</c:v>
                </c:pt>
                <c:pt idx="82">
                  <c:v>61499225.05647321</c:v>
                </c:pt>
                <c:pt idx="83">
                  <c:v>60986454.463176109</c:v>
                </c:pt>
                <c:pt idx="84">
                  <c:v>60472722.425016575</c:v>
                </c:pt>
                <c:pt idx="85">
                  <c:v>59958027.13928549</c:v>
                </c:pt>
                <c:pt idx="86">
                  <c:v>59442366.799893662</c:v>
                </c:pt>
                <c:pt idx="87">
                  <c:v>58925739.597365476</c:v>
                </c:pt>
                <c:pt idx="88">
                  <c:v>58408143.718832545</c:v>
                </c:pt>
                <c:pt idx="89">
                  <c:v>57889577.348027363</c:v>
                </c:pt>
                <c:pt idx="90">
                  <c:v>57370038.665276922</c:v>
                </c:pt>
                <c:pt idx="91">
                  <c:v>56849525.847496323</c:v>
                </c:pt>
                <c:pt idx="92">
                  <c:v>56328037.068182386</c:v>
                </c:pt>
                <c:pt idx="93">
                  <c:v>55805570.497407235</c:v>
                </c:pt>
                <c:pt idx="94">
                  <c:v>55282124.301811881</c:v>
                </c:pt>
                <c:pt idx="95">
                  <c:v>54757696.644599788</c:v>
                </c:pt>
                <c:pt idx="96">
                  <c:v>54232285.685530424</c:v>
                </c:pt>
                <c:pt idx="97">
                  <c:v>53705889.580912806</c:v>
                </c:pt>
                <c:pt idx="98">
                  <c:v>53178506.483599029</c:v>
                </c:pt>
                <c:pt idx="99">
                  <c:v>52650134.542977788</c:v>
                </c:pt>
                <c:pt idx="100">
                  <c:v>52120771.904967882</c:v>
                </c:pt>
                <c:pt idx="101">
                  <c:v>51590416.71201171</c:v>
                </c:pt>
                <c:pt idx="102">
                  <c:v>51059067.103068739</c:v>
                </c:pt>
                <c:pt idx="103">
                  <c:v>50526721.213609003</c:v>
                </c:pt>
                <c:pt idx="104">
                  <c:v>49993377.175606526</c:v>
                </c:pt>
                <c:pt idx="105">
                  <c:v>49459033.117532797</c:v>
                </c:pt>
                <c:pt idx="106">
                  <c:v>48923687.164350182</c:v>
                </c:pt>
                <c:pt idx="107">
                  <c:v>48387337.43750535</c:v>
                </c:pt>
                <c:pt idx="108">
                  <c:v>47849982.054922685</c:v>
                </c:pt>
                <c:pt idx="109">
                  <c:v>47311619.130997673</c:v>
                </c:pt>
                <c:pt idx="110">
                  <c:v>46772246.776590303</c:v>
                </c:pt>
                <c:pt idx="111">
                  <c:v>46231863.099018417</c:v>
                </c:pt>
                <c:pt idx="112">
                  <c:v>45690466.202051088</c:v>
                </c:pt>
                <c:pt idx="113">
                  <c:v>45148054.185901947</c:v>
                </c:pt>
                <c:pt idx="114">
                  <c:v>44604625.147222526</c:v>
                </c:pt>
                <c:pt idx="115">
                  <c:v>44060177.179095581</c:v>
                </c:pt>
                <c:pt idx="116">
                  <c:v>43514708.371028394</c:v>
                </c:pt>
                <c:pt idx="117">
                  <c:v>42968216.808946081</c:v>
                </c:pt>
                <c:pt idx="118">
                  <c:v>42420700.575184867</c:v>
                </c:pt>
                <c:pt idx="119">
                  <c:v>41872157.748485349</c:v>
                </c:pt>
                <c:pt idx="120">
                  <c:v>41322586.403985769</c:v>
                </c:pt>
                <c:pt idx="121">
                  <c:v>40771984.613215253</c:v>
                </c:pt>
                <c:pt idx="122">
                  <c:v>40220350.444087043</c:v>
                </c:pt>
                <c:pt idx="123">
                  <c:v>39667681.960891716</c:v>
                </c:pt>
                <c:pt idx="124">
                  <c:v>39113977.224290401</c:v>
                </c:pt>
                <c:pt idx="125">
                  <c:v>38559234.291307956</c:v>
                </c:pt>
                <c:pt idx="126">
                  <c:v>38003451.215326168</c:v>
                </c:pt>
                <c:pt idx="127">
                  <c:v>37446626.046076916</c:v>
                </c:pt>
                <c:pt idx="128">
                  <c:v>36888756.829635322</c:v>
                </c:pt>
                <c:pt idx="129">
                  <c:v>36329841.608412899</c:v>
                </c:pt>
                <c:pt idx="130">
                  <c:v>35769878.421150684</c:v>
                </c:pt>
                <c:pt idx="131">
                  <c:v>35208865.302912354</c:v>
                </c:pt>
                <c:pt idx="132">
                  <c:v>34646800.285077326</c:v>
                </c:pt>
                <c:pt idx="133">
                  <c:v>34083681.395333856</c:v>
                </c:pt>
                <c:pt idx="134">
                  <c:v>33519506.657672118</c:v>
                </c:pt>
                <c:pt idx="135">
                  <c:v>32954274.092377264</c:v>
                </c:pt>
                <c:pt idx="136">
                  <c:v>32387981.71602248</c:v>
                </c:pt>
                <c:pt idx="137">
                  <c:v>31820627.541462034</c:v>
                </c:pt>
                <c:pt idx="138">
                  <c:v>31252209.577824283</c:v>
                </c:pt>
                <c:pt idx="139">
                  <c:v>30682725.830504715</c:v>
                </c:pt>
                <c:pt idx="140">
                  <c:v>30112174.30115892</c:v>
                </c:pt>
                <c:pt idx="141">
                  <c:v>29540552.987695605</c:v>
                </c:pt>
                <c:pt idx="142">
                  <c:v>28967859.884269543</c:v>
                </c:pt>
                <c:pt idx="143">
                  <c:v>28394092.98127456</c:v>
                </c:pt>
                <c:pt idx="144">
                  <c:v>27819250.265336461</c:v>
                </c:pt>
                <c:pt idx="145">
                  <c:v>27243329.719305977</c:v>
                </c:pt>
                <c:pt idx="146">
                  <c:v>26666329.322251685</c:v>
                </c:pt>
                <c:pt idx="147">
                  <c:v>26088247.049452916</c:v>
                </c:pt>
                <c:pt idx="148">
                  <c:v>25509080.872392651</c:v>
                </c:pt>
                <c:pt idx="149">
                  <c:v>24928828.758750398</c:v>
                </c:pt>
                <c:pt idx="150">
                  <c:v>24347488.672395065</c:v>
                </c:pt>
                <c:pt idx="151">
                  <c:v>23765058.573377818</c:v>
                </c:pt>
                <c:pt idx="152">
                  <c:v>23181536.417924911</c:v>
                </c:pt>
                <c:pt idx="153">
                  <c:v>22596920.158430532</c:v>
                </c:pt>
                <c:pt idx="154">
                  <c:v>22011207.743449599</c:v>
                </c:pt>
                <c:pt idx="155">
                  <c:v>21424397.117690578</c:v>
                </c:pt>
                <c:pt idx="156">
                  <c:v>20836486.222008258</c:v>
                </c:pt>
                <c:pt idx="157">
                  <c:v>20247472.993396532</c:v>
                </c:pt>
                <c:pt idx="158">
                  <c:v>19657355.36498116</c:v>
                </c:pt>
                <c:pt idx="159">
                  <c:v>19066131.266012508</c:v>
                </c:pt>
                <c:pt idx="160">
                  <c:v>18473798.621858291</c:v>
                </c:pt>
                <c:pt idx="161">
                  <c:v>17880355.353996284</c:v>
                </c:pt>
                <c:pt idx="162">
                  <c:v>17285799.380007036</c:v>
                </c:pt>
                <c:pt idx="163">
                  <c:v>16690128.613566559</c:v>
                </c:pt>
                <c:pt idx="164">
                  <c:v>16093340.964439007</c:v>
                </c:pt>
                <c:pt idx="165">
                  <c:v>15495434.33846934</c:v>
                </c:pt>
                <c:pt idx="166">
                  <c:v>14896406.63757598</c:v>
                </c:pt>
                <c:pt idx="167">
                  <c:v>14296255.759743445</c:v>
                </c:pt>
                <c:pt idx="168">
                  <c:v>13694979.599014973</c:v>
                </c:pt>
                <c:pt idx="169">
                  <c:v>13092576.045485137</c:v>
                </c:pt>
                <c:pt idx="170">
                  <c:v>12489042.985292431</c:v>
                </c:pt>
                <c:pt idx="171">
                  <c:v>11884378.300611865</c:v>
                </c:pt>
                <c:pt idx="172">
                  <c:v>11278579.869647522</c:v>
                </c:pt>
                <c:pt idx="173">
                  <c:v>10671645.56662512</c:v>
                </c:pt>
                <c:pt idx="174">
                  <c:v>10063573.261784552</c:v>
                </c:pt>
                <c:pt idx="175">
                  <c:v>9454360.8213724084</c:v>
                </c:pt>
                <c:pt idx="176">
                  <c:v>8844006.1076344922</c:v>
                </c:pt>
                <c:pt idx="177">
                  <c:v>8232506.9788083164</c:v>
                </c:pt>
                <c:pt idx="178">
                  <c:v>7619861.2891155919</c:v>
                </c:pt>
                <c:pt idx="179">
                  <c:v>7006066.8887546938</c:v>
                </c:pt>
                <c:pt idx="180">
                  <c:v>6391121.6238931185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7936"/>
        <c:axId val="127499264"/>
      </c:scatterChart>
      <c:valAx>
        <c:axId val="12752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99264"/>
        <c:crosses val="autoZero"/>
        <c:crossBetween val="midCat"/>
      </c:valAx>
      <c:valAx>
        <c:axId val="12749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27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Pool3!$B$11</c:f>
              <c:strCache>
                <c:ptCount val="1"/>
                <c:pt idx="0">
                  <c:v>Beginning Principal</c:v>
                </c:pt>
              </c:strCache>
            </c:strRef>
          </c:tx>
          <c:marker>
            <c:symbol val="none"/>
          </c:marker>
          <c:xVal>
            <c:numRef>
              <c:f>Pool3!$A$12:$A$372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Pool3!$B$12:$B$372</c:f>
              <c:numCache>
                <c:formatCode>General</c:formatCode>
                <c:ptCount val="361"/>
                <c:pt idx="1">
                  <c:v>200000000</c:v>
                </c:pt>
                <c:pt idx="2">
                  <c:v>195711836.07573575</c:v>
                </c:pt>
                <c:pt idx="3">
                  <c:v>191495141.55020925</c:v>
                </c:pt>
                <c:pt idx="4">
                  <c:v>187348725.26677486</c:v>
                </c:pt>
                <c:pt idx="5">
                  <c:v>183271415.92139769</c:v>
                </c:pt>
                <c:pt idx="6">
                  <c:v>179262061.7317768</c:v>
                </c:pt>
                <c:pt idx="7">
                  <c:v>175319530.11198294</c:v>
                </c:pt>
                <c:pt idx="8">
                  <c:v>171442707.35251898</c:v>
                </c:pt>
                <c:pt idx="9">
                  <c:v>167630498.30571273</c:v>
                </c:pt>
                <c:pt idx="10">
                  <c:v>163881826.07635328</c:v>
                </c:pt>
                <c:pt idx="11">
                  <c:v>160195631.71748316</c:v>
                </c:pt>
                <c:pt idx="12">
                  <c:v>156570873.93126085</c:v>
                </c:pt>
                <c:pt idx="13">
                  <c:v>153006528.77480894</c:v>
                </c:pt>
                <c:pt idx="14">
                  <c:v>149501589.37096456</c:v>
                </c:pt>
                <c:pt idx="15">
                  <c:v>146055065.62385091</c:v>
                </c:pt>
                <c:pt idx="16">
                  <c:v>142665983.93918914</c:v>
                </c:pt>
                <c:pt idx="17">
                  <c:v>139333386.94927174</c:v>
                </c:pt>
                <c:pt idx="18">
                  <c:v>136056333.24251962</c:v>
                </c:pt>
                <c:pt idx="19">
                  <c:v>132833897.09754671</c:v>
                </c:pt>
                <c:pt idx="20">
                  <c:v>129665168.22165668</c:v>
                </c:pt>
                <c:pt idx="21">
                  <c:v>126549251.49369815</c:v>
                </c:pt>
                <c:pt idx="22">
                  <c:v>123485266.71120559</c:v>
                </c:pt>
                <c:pt idx="23">
                  <c:v>120472348.34175459</c:v>
                </c:pt>
                <c:pt idx="24">
                  <c:v>117509645.27846108</c:v>
                </c:pt>
                <c:pt idx="25">
                  <c:v>114596320.59955581</c:v>
                </c:pt>
                <c:pt idx="26">
                  <c:v>111731551.33196563</c:v>
                </c:pt>
                <c:pt idx="27">
                  <c:v>108914528.21883528</c:v>
                </c:pt>
                <c:pt idx="28">
                  <c:v>106144455.49092376</c:v>
                </c:pt>
                <c:pt idx="29">
                  <c:v>103420550.64181079</c:v>
                </c:pt>
                <c:pt idx="30">
                  <c:v>100742044.20684969</c:v>
                </c:pt>
                <c:pt idx="31">
                  <c:v>98108179.54580462</c:v>
                </c:pt>
                <c:pt idx="32">
                  <c:v>95518212.629110292</c:v>
                </c:pt>
                <c:pt idx="33">
                  <c:v>92971411.827694193</c:v>
                </c:pt>
                <c:pt idx="34">
                  <c:v>90467057.706301704</c:v>
                </c:pt>
                <c:pt idx="35">
                  <c:v>88004442.820265755</c:v>
                </c:pt>
                <c:pt idx="36">
                  <c:v>85582871.515663743</c:v>
                </c:pt>
                <c:pt idx="37">
                  <c:v>83201659.732805088</c:v>
                </c:pt>
                <c:pt idx="38">
                  <c:v>80860134.812994078</c:v>
                </c:pt>
                <c:pt idx="39">
                  <c:v>78557635.308513254</c:v>
                </c:pt>
                <c:pt idx="40">
                  <c:v>76293510.795773789</c:v>
                </c:pt>
                <c:pt idx="41">
                  <c:v>74067121.691579983</c:v>
                </c:pt>
                <c:pt idx="42">
                  <c:v>71877839.072456062</c:v>
                </c:pt>
                <c:pt idx="43">
                  <c:v>69725044.496984199</c:v>
                </c:pt>
                <c:pt idx="44">
                  <c:v>67608129.831103548</c:v>
                </c:pt>
                <c:pt idx="45">
                  <c:v>65526497.076320902</c:v>
                </c:pt>
                <c:pt idx="46">
                  <c:v>63479558.200784631</c:v>
                </c:pt>
                <c:pt idx="47">
                  <c:v>61466734.973173968</c:v>
                </c:pt>
                <c:pt idx="48">
                  <c:v>59487458.799356818</c:v>
                </c:pt>
                <c:pt idx="49">
                  <c:v>57541170.561769947</c:v>
                </c:pt>
                <c:pt idx="50">
                  <c:v>55627320.461476192</c:v>
                </c:pt>
                <c:pt idx="51">
                  <c:v>53745367.862854004</c:v>
                </c:pt>
                <c:pt idx="52">
                  <c:v>51894781.140875518</c:v>
                </c:pt>
                <c:pt idx="53">
                  <c:v>50075037.530930012</c:v>
                </c:pt>
                <c:pt idx="54">
                  <c:v>48285622.981150262</c:v>
                </c:pt>
                <c:pt idx="55">
                  <c:v>46526032.007200167</c:v>
                </c:pt>
                <c:pt idx="56">
                  <c:v>44795767.549482577</c:v>
                </c:pt>
                <c:pt idx="57">
                  <c:v>43094340.832726948</c:v>
                </c:pt>
                <c:pt idx="58">
                  <c:v>41421271.227917247</c:v>
                </c:pt>
                <c:pt idx="59">
                  <c:v>39776086.116521046</c:v>
                </c:pt>
                <c:pt idx="60">
                  <c:v>38158320.75698144</c:v>
                </c:pt>
                <c:pt idx="61">
                  <c:v>36567518.153434165</c:v>
                </c:pt>
                <c:pt idx="62">
                  <c:v>35003228.926612675</c:v>
                </c:pt>
                <c:pt idx="63">
                  <c:v>33465011.186904881</c:v>
                </c:pt>
                <c:pt idx="64">
                  <c:v>31952430.409525547</c:v>
                </c:pt>
                <c:pt idx="65">
                  <c:v>30465059.311769202</c:v>
                </c:pt>
                <c:pt idx="66">
                  <c:v>29002477.732308798</c:v>
                </c:pt>
                <c:pt idx="67">
                  <c:v>27564272.512506064</c:v>
                </c:pt>
                <c:pt idx="68">
                  <c:v>26150037.379700042</c:v>
                </c:pt>
                <c:pt idx="69">
                  <c:v>24759372.832440786</c:v>
                </c:pt>
                <c:pt idx="70">
                  <c:v>23391886.027635854</c:v>
                </c:pt>
                <c:pt idx="71">
                  <c:v>22047190.669577669</c:v>
                </c:pt>
                <c:pt idx="72">
                  <c:v>20724906.900820453</c:v>
                </c:pt>
                <c:pt idx="73">
                  <c:v>19424661.194875859</c:v>
                </c:pt>
                <c:pt idx="74">
                  <c:v>18146086.250697009</c:v>
                </c:pt>
                <c:pt idx="75">
                  <c:v>16888820.888921138</c:v>
                </c:pt>
                <c:pt idx="76">
                  <c:v>15652509.949841533</c:v>
                </c:pt>
                <c:pt idx="77">
                  <c:v>14436804.193079922</c:v>
                </c:pt>
                <c:pt idx="78">
                  <c:v>13241360.198931005</c:v>
                </c:pt>
                <c:pt idx="79">
                  <c:v>12065840.271351235</c:v>
                </c:pt>
                <c:pt idx="80">
                  <c:v>10909912.342564462</c:v>
                </c:pt>
                <c:pt idx="81">
                  <c:v>9773249.8792574685</c:v>
                </c:pt>
                <c:pt idx="82">
                  <c:v>8655531.7903389242</c:v>
                </c:pt>
                <c:pt idx="83">
                  <c:v>7556442.3362356899</c:v>
                </c:pt>
                <c:pt idx="84">
                  <c:v>6475671.0397008425</c:v>
                </c:pt>
                <c:pt idx="85">
                  <c:v>5412912.5981082432</c:v>
                </c:pt>
                <c:pt idx="86">
                  <c:v>4367866.797208854</c:v>
                </c:pt>
                <c:pt idx="87">
                  <c:v>3340238.4263244541</c:v>
                </c:pt>
                <c:pt idx="88">
                  <c:v>2329737.1949547944</c:v>
                </c:pt>
                <c:pt idx="89">
                  <c:v>1336077.6507746289</c:v>
                </c:pt>
                <c:pt idx="90">
                  <c:v>358979.09899746609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56672"/>
        <c:axId val="479742208"/>
      </c:scatterChart>
      <c:valAx>
        <c:axId val="4797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742208"/>
        <c:crosses val="autoZero"/>
        <c:crossBetween val="midCat"/>
      </c:valAx>
      <c:valAx>
        <c:axId val="4797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75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Pool3!$C$11</c:f>
              <c:strCache>
                <c:ptCount val="1"/>
                <c:pt idx="0">
                  <c:v>Monthly Payment</c:v>
                </c:pt>
              </c:strCache>
            </c:strRef>
          </c:tx>
          <c:marker>
            <c:symbol val="none"/>
          </c:marker>
          <c:xVal>
            <c:numRef>
              <c:f>Pool3!$A$12:$A$372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Pool3!$C$12:$C$372</c:f>
              <c:numCache>
                <c:formatCode>General</c:formatCode>
                <c:ptCount val="361"/>
                <c:pt idx="1">
                  <c:v>954830.59093091893</c:v>
                </c:pt>
                <c:pt idx="2">
                  <c:v>954830.59093091893</c:v>
                </c:pt>
                <c:pt idx="3">
                  <c:v>954830.59093091893</c:v>
                </c:pt>
                <c:pt idx="4">
                  <c:v>954830.59093091893</c:v>
                </c:pt>
                <c:pt idx="5">
                  <c:v>954830.59093091893</c:v>
                </c:pt>
                <c:pt idx="6">
                  <c:v>954830.59093091893</c:v>
                </c:pt>
                <c:pt idx="7">
                  <c:v>954830.59093091893</c:v>
                </c:pt>
                <c:pt idx="8">
                  <c:v>954830.59093091893</c:v>
                </c:pt>
                <c:pt idx="9">
                  <c:v>954830.59093091893</c:v>
                </c:pt>
                <c:pt idx="10">
                  <c:v>954830.59093091893</c:v>
                </c:pt>
                <c:pt idx="11">
                  <c:v>954830.59093091893</c:v>
                </c:pt>
                <c:pt idx="12">
                  <c:v>954830.59093091893</c:v>
                </c:pt>
                <c:pt idx="13">
                  <c:v>954830.59093091893</c:v>
                </c:pt>
                <c:pt idx="14">
                  <c:v>954830.59093091893</c:v>
                </c:pt>
                <c:pt idx="15">
                  <c:v>954830.59093091893</c:v>
                </c:pt>
                <c:pt idx="16">
                  <c:v>954830.59093091893</c:v>
                </c:pt>
                <c:pt idx="17">
                  <c:v>954830.59093091893</c:v>
                </c:pt>
                <c:pt idx="18">
                  <c:v>954830.59093091893</c:v>
                </c:pt>
                <c:pt idx="19">
                  <c:v>954830.59093091893</c:v>
                </c:pt>
                <c:pt idx="20">
                  <c:v>954830.59093091893</c:v>
                </c:pt>
                <c:pt idx="21">
                  <c:v>954830.59093091893</c:v>
                </c:pt>
                <c:pt idx="22">
                  <c:v>954830.59093091893</c:v>
                </c:pt>
                <c:pt idx="23">
                  <c:v>954830.59093091893</c:v>
                </c:pt>
                <c:pt idx="24">
                  <c:v>954830.59093091893</c:v>
                </c:pt>
                <c:pt idx="25">
                  <c:v>954830.59093091893</c:v>
                </c:pt>
                <c:pt idx="26">
                  <c:v>954830.59093091893</c:v>
                </c:pt>
                <c:pt idx="27">
                  <c:v>954830.59093091893</c:v>
                </c:pt>
                <c:pt idx="28">
                  <c:v>954830.59093091893</c:v>
                </c:pt>
                <c:pt idx="29">
                  <c:v>954830.59093091893</c:v>
                </c:pt>
                <c:pt idx="30">
                  <c:v>954830.59093091893</c:v>
                </c:pt>
                <c:pt idx="31">
                  <c:v>954830.59093091893</c:v>
                </c:pt>
                <c:pt idx="32">
                  <c:v>954830.59093091893</c:v>
                </c:pt>
                <c:pt idx="33">
                  <c:v>954830.59093091893</c:v>
                </c:pt>
                <c:pt idx="34">
                  <c:v>954830.59093091893</c:v>
                </c:pt>
                <c:pt idx="35">
                  <c:v>954830.59093091893</c:v>
                </c:pt>
                <c:pt idx="36">
                  <c:v>954830.59093091893</c:v>
                </c:pt>
                <c:pt idx="37">
                  <c:v>954830.59093091893</c:v>
                </c:pt>
                <c:pt idx="38">
                  <c:v>954830.59093091893</c:v>
                </c:pt>
                <c:pt idx="39">
                  <c:v>954830.59093091893</c:v>
                </c:pt>
                <c:pt idx="40">
                  <c:v>954830.59093091893</c:v>
                </c:pt>
                <c:pt idx="41">
                  <c:v>954830.59093091893</c:v>
                </c:pt>
                <c:pt idx="42">
                  <c:v>954830.59093091893</c:v>
                </c:pt>
                <c:pt idx="43">
                  <c:v>954830.59093091893</c:v>
                </c:pt>
                <c:pt idx="44">
                  <c:v>954830.59093091893</c:v>
                </c:pt>
                <c:pt idx="45">
                  <c:v>954830.59093091893</c:v>
                </c:pt>
                <c:pt idx="46">
                  <c:v>954830.59093091893</c:v>
                </c:pt>
                <c:pt idx="47">
                  <c:v>954830.59093091893</c:v>
                </c:pt>
                <c:pt idx="48">
                  <c:v>954830.59093091893</c:v>
                </c:pt>
                <c:pt idx="49">
                  <c:v>954830.59093091893</c:v>
                </c:pt>
                <c:pt idx="50">
                  <c:v>954830.59093091893</c:v>
                </c:pt>
                <c:pt idx="51">
                  <c:v>954830.59093091893</c:v>
                </c:pt>
                <c:pt idx="52">
                  <c:v>954830.59093091893</c:v>
                </c:pt>
                <c:pt idx="53">
                  <c:v>954830.59093091893</c:v>
                </c:pt>
                <c:pt idx="54">
                  <c:v>954830.59093091893</c:v>
                </c:pt>
                <c:pt idx="55">
                  <c:v>954830.59093091893</c:v>
                </c:pt>
                <c:pt idx="56">
                  <c:v>954830.59093091893</c:v>
                </c:pt>
                <c:pt idx="57">
                  <c:v>954830.59093091893</c:v>
                </c:pt>
                <c:pt idx="58">
                  <c:v>954830.59093091893</c:v>
                </c:pt>
                <c:pt idx="59">
                  <c:v>954830.59093091893</c:v>
                </c:pt>
                <c:pt idx="60">
                  <c:v>954830.59093091893</c:v>
                </c:pt>
                <c:pt idx="61">
                  <c:v>954830.59093091893</c:v>
                </c:pt>
                <c:pt idx="62">
                  <c:v>954830.59093091893</c:v>
                </c:pt>
                <c:pt idx="63">
                  <c:v>954830.59093091893</c:v>
                </c:pt>
                <c:pt idx="64">
                  <c:v>954830.59093091893</c:v>
                </c:pt>
                <c:pt idx="65">
                  <c:v>954830.59093091893</c:v>
                </c:pt>
                <c:pt idx="66">
                  <c:v>954830.59093091893</c:v>
                </c:pt>
                <c:pt idx="67">
                  <c:v>954830.59093091893</c:v>
                </c:pt>
                <c:pt idx="68">
                  <c:v>954830.59093091893</c:v>
                </c:pt>
                <c:pt idx="69">
                  <c:v>954830.59093091893</c:v>
                </c:pt>
                <c:pt idx="70">
                  <c:v>954830.59093091893</c:v>
                </c:pt>
                <c:pt idx="71">
                  <c:v>954830.59093091893</c:v>
                </c:pt>
                <c:pt idx="72">
                  <c:v>954830.59093091893</c:v>
                </c:pt>
                <c:pt idx="73">
                  <c:v>954830.59093091893</c:v>
                </c:pt>
                <c:pt idx="74">
                  <c:v>954830.59093091893</c:v>
                </c:pt>
                <c:pt idx="75">
                  <c:v>954830.59093091893</c:v>
                </c:pt>
                <c:pt idx="76">
                  <c:v>954830.59093091893</c:v>
                </c:pt>
                <c:pt idx="77">
                  <c:v>954830.59093091893</c:v>
                </c:pt>
                <c:pt idx="78">
                  <c:v>954830.59093091893</c:v>
                </c:pt>
                <c:pt idx="79">
                  <c:v>954830.59093091893</c:v>
                </c:pt>
                <c:pt idx="80">
                  <c:v>954830.59093091893</c:v>
                </c:pt>
                <c:pt idx="81">
                  <c:v>954830.59093091893</c:v>
                </c:pt>
                <c:pt idx="82">
                  <c:v>954830.59093091893</c:v>
                </c:pt>
                <c:pt idx="83">
                  <c:v>954830.59093091893</c:v>
                </c:pt>
                <c:pt idx="84">
                  <c:v>954830.59093091893</c:v>
                </c:pt>
                <c:pt idx="85">
                  <c:v>954830.59093091893</c:v>
                </c:pt>
                <c:pt idx="86">
                  <c:v>954830.59093091893</c:v>
                </c:pt>
                <c:pt idx="87">
                  <c:v>954830.59093091893</c:v>
                </c:pt>
                <c:pt idx="88">
                  <c:v>954830.59093091893</c:v>
                </c:pt>
                <c:pt idx="89">
                  <c:v>954830.59093091893</c:v>
                </c:pt>
                <c:pt idx="90">
                  <c:v>954830.59093091893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90592"/>
        <c:axId val="490987904"/>
      </c:scatterChart>
      <c:valAx>
        <c:axId val="49099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0987904"/>
        <c:crosses val="autoZero"/>
        <c:crossBetween val="midCat"/>
      </c:valAx>
      <c:valAx>
        <c:axId val="49098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990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Pool3!$D$11</c:f>
              <c:strCache>
                <c:ptCount val="1"/>
                <c:pt idx="0">
                  <c:v>Interest Payment</c:v>
                </c:pt>
              </c:strCache>
            </c:strRef>
          </c:tx>
          <c:marker>
            <c:symbol val="none"/>
          </c:marker>
          <c:xVal>
            <c:numRef>
              <c:f>Pool3!$A$12:$A$372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Pool3!$D$12:$D$372</c:f>
              <c:numCache>
                <c:formatCode>General</c:formatCode>
                <c:ptCount val="361"/>
                <c:pt idx="1">
                  <c:v>541666.66666666663</c:v>
                </c:pt>
                <c:pt idx="2">
                  <c:v>530052.88937178429</c:v>
                </c:pt>
                <c:pt idx="3">
                  <c:v>518632.67503181676</c:v>
                </c:pt>
                <c:pt idx="4">
                  <c:v>507402.79759751528</c:v>
                </c:pt>
                <c:pt idx="5">
                  <c:v>496360.08478711871</c:v>
                </c:pt>
                <c:pt idx="6">
                  <c:v>485501.41719022882</c:v>
                </c:pt>
                <c:pt idx="7">
                  <c:v>474823.72738662042</c:v>
                </c:pt>
                <c:pt idx="8">
                  <c:v>464323.99907973886</c:v>
                </c:pt>
                <c:pt idx="9">
                  <c:v>453999.26624463865</c:v>
                </c:pt>
                <c:pt idx="10">
                  <c:v>443846.61229012348</c:v>
                </c:pt>
                <c:pt idx="11">
                  <c:v>433863.16923485021</c:v>
                </c:pt>
                <c:pt idx="12">
                  <c:v>424046.11689716484</c:v>
                </c:pt>
                <c:pt idx="13">
                  <c:v>414392.68209844088</c:v>
                </c:pt>
                <c:pt idx="14">
                  <c:v>404900.13787969569</c:v>
                </c:pt>
                <c:pt idx="15">
                  <c:v>395565.80273126287</c:v>
                </c:pt>
                <c:pt idx="16">
                  <c:v>386387.03983530391</c:v>
                </c:pt>
                <c:pt idx="17">
                  <c:v>377361.25632094429</c:v>
                </c:pt>
                <c:pt idx="18">
                  <c:v>368485.90253182396</c:v>
                </c:pt>
                <c:pt idx="19">
                  <c:v>359758.47130585567</c:v>
                </c:pt>
                <c:pt idx="20">
                  <c:v>351176.49726698687</c:v>
                </c:pt>
                <c:pt idx="21">
                  <c:v>342737.55612876586</c:v>
                </c:pt>
                <c:pt idx="22">
                  <c:v>334439.26400951517</c:v>
                </c:pt>
                <c:pt idx="23">
                  <c:v>326279.27675891866</c:v>
                </c:pt>
                <c:pt idx="24">
                  <c:v>318255.2892958321</c:v>
                </c:pt>
                <c:pt idx="25">
                  <c:v>310365.03495713032</c:v>
                </c:pt>
                <c:pt idx="26">
                  <c:v>302606.28485740692</c:v>
                </c:pt>
                <c:pt idx="27">
                  <c:v>294976.84725934552</c:v>
                </c:pt>
                <c:pt idx="28">
                  <c:v>287474.5669545852</c:v>
                </c:pt>
                <c:pt idx="29">
                  <c:v>280097.32465490419</c:v>
                </c:pt>
                <c:pt idx="30">
                  <c:v>272843.03639355121</c:v>
                </c:pt>
                <c:pt idx="31">
                  <c:v>265709.65293655416</c:v>
                </c:pt>
                <c:pt idx="32">
                  <c:v>258695.15920384039</c:v>
                </c:pt>
                <c:pt idx="33">
                  <c:v>251797.5737000051</c:v>
                </c:pt>
                <c:pt idx="34">
                  <c:v>245014.94795456712</c:v>
                </c:pt>
                <c:pt idx="35">
                  <c:v>238345.36597155308</c:v>
                </c:pt>
                <c:pt idx="36">
                  <c:v>231786.94368825594</c:v>
                </c:pt>
                <c:pt idx="37">
                  <c:v>225337.82844301377</c:v>
                </c:pt>
                <c:pt idx="38">
                  <c:v>218996.19845185895</c:v>
                </c:pt>
                <c:pt idx="39">
                  <c:v>212760.26229389006</c:v>
                </c:pt>
                <c:pt idx="40">
                  <c:v>206628.25840522069</c:v>
                </c:pt>
                <c:pt idx="41">
                  <c:v>200598.45458136246</c:v>
                </c:pt>
                <c:pt idx="42">
                  <c:v>194669.14748790185</c:v>
                </c:pt>
                <c:pt idx="43">
                  <c:v>188838.6621793322</c:v>
                </c:pt>
                <c:pt idx="44">
                  <c:v>183105.35162590543</c:v>
                </c:pt>
                <c:pt idx="45">
                  <c:v>177467.59624836911</c:v>
                </c:pt>
                <c:pt idx="46">
                  <c:v>171923.80346045838</c:v>
                </c:pt>
                <c:pt idx="47">
                  <c:v>166472.40721901282</c:v>
                </c:pt>
                <c:pt idx="48">
                  <c:v>161111.86758159139</c:v>
                </c:pt>
                <c:pt idx="49">
                  <c:v>155840.67027146026</c:v>
                </c:pt>
                <c:pt idx="50">
                  <c:v>150657.32624983136</c:v>
                </c:pt>
                <c:pt idx="51">
                  <c:v>145560.37129522959</c:v>
                </c:pt>
                <c:pt idx="52">
                  <c:v>140548.36558987122</c:v>
                </c:pt>
                <c:pt idx="53">
                  <c:v>135619.89331293546</c:v>
                </c:pt>
                <c:pt idx="54">
                  <c:v>130773.56224061528</c:v>
                </c:pt>
                <c:pt idx="55">
                  <c:v>126008.00335283378</c:v>
                </c:pt>
                <c:pt idx="56">
                  <c:v>121321.87044651531</c:v>
                </c:pt>
                <c:pt idx="57">
                  <c:v>116713.83975530215</c:v>
                </c:pt>
                <c:pt idx="58">
                  <c:v>112182.60957560921</c:v>
                </c:pt>
                <c:pt idx="59">
                  <c:v>107726.89989891117</c:v>
                </c:pt>
                <c:pt idx="60">
                  <c:v>103345.45205015807</c:v>
                </c:pt>
                <c:pt idx="61">
                  <c:v>99037.028332217538</c:v>
                </c:pt>
                <c:pt idx="62">
                  <c:v>94800.411676242657</c:v>
                </c:pt>
                <c:pt idx="63">
                  <c:v>90634.405297867386</c:v>
                </c:pt>
                <c:pt idx="64">
                  <c:v>86537.832359131688</c:v>
                </c:pt>
                <c:pt idx="65">
                  <c:v>82509.53563604159</c:v>
                </c:pt>
                <c:pt idx="66">
                  <c:v>78548.377191669657</c:v>
                </c:pt>
                <c:pt idx="67">
                  <c:v>74653.238054703921</c:v>
                </c:pt>
                <c:pt idx="68">
                  <c:v>70823.017903354281</c:v>
                </c:pt>
                <c:pt idx="69">
                  <c:v>67056.634754527127</c:v>
                </c:pt>
                <c:pt idx="70">
                  <c:v>63353.024658180439</c:v>
                </c:pt>
                <c:pt idx="71">
                  <c:v>59711.141396772851</c:v>
                </c:pt>
                <c:pt idx="72">
                  <c:v>56129.956189722056</c:v>
                </c:pt>
                <c:pt idx="73">
                  <c:v>52608.457402788787</c:v>
                </c:pt>
                <c:pt idx="74">
                  <c:v>49145.6502623044</c:v>
                </c:pt>
                <c:pt idx="75">
                  <c:v>45740.556574161412</c:v>
                </c:pt>
                <c:pt idx="76">
                  <c:v>42392.214447487488</c:v>
                </c:pt>
                <c:pt idx="77">
                  <c:v>39099.678022924789</c:v>
                </c:pt>
                <c:pt idx="78">
                  <c:v>35862.017205438133</c:v>
                </c:pt>
                <c:pt idx="79">
                  <c:v>32678.31740157626</c:v>
                </c:pt>
                <c:pt idx="80">
                  <c:v>29547.679261112084</c:v>
                </c:pt>
                <c:pt idx="81">
                  <c:v>26469.218422988975</c:v>
                </c:pt>
                <c:pt idx="82">
                  <c:v>23442.065265501253</c:v>
                </c:pt>
                <c:pt idx="83">
                  <c:v>20465.364660638326</c:v>
                </c:pt>
                <c:pt idx="84">
                  <c:v>17538.275732523118</c:v>
                </c:pt>
                <c:pt idx="85">
                  <c:v>14659.971619876493</c:v>
                </c:pt>
                <c:pt idx="86">
                  <c:v>11829.639242440648</c:v>
                </c:pt>
                <c:pt idx="87">
                  <c:v>9046.4790712953964</c:v>
                </c:pt>
                <c:pt idx="88">
                  <c:v>6309.7049030025682</c:v>
                </c:pt>
                <c:pt idx="89">
                  <c:v>3618.5436375146196</c:v>
                </c:pt>
                <c:pt idx="90">
                  <c:v>972.23505978480409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2016"/>
        <c:axId val="29700480"/>
      </c:scatterChart>
      <c:valAx>
        <c:axId val="2970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00480"/>
        <c:crosses val="autoZero"/>
        <c:crossBetween val="midCat"/>
      </c:valAx>
      <c:valAx>
        <c:axId val="2970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0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Pool3!$E$11</c:f>
              <c:strCache>
                <c:ptCount val="1"/>
                <c:pt idx="0">
                  <c:v>Principal Payment</c:v>
                </c:pt>
              </c:strCache>
            </c:strRef>
          </c:tx>
          <c:marker>
            <c:symbol val="none"/>
          </c:marker>
          <c:xVal>
            <c:numRef>
              <c:f>Pool3!$A$12:$A$372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Pool3!$E$12:$E$372</c:f>
              <c:numCache>
                <c:formatCode>General</c:formatCode>
                <c:ptCount val="361"/>
                <c:pt idx="1">
                  <c:v>288163.9242642523</c:v>
                </c:pt>
                <c:pt idx="2">
                  <c:v>302457.8040117998</c:v>
                </c:pt>
                <c:pt idx="3">
                  <c:v>316513.45243022137</c:v>
                </c:pt>
                <c:pt idx="4">
                  <c:v>330334.84004166938</c:v>
                </c:pt>
                <c:pt idx="5">
                  <c:v>343925.87119292666</c:v>
                </c:pt>
                <c:pt idx="6">
                  <c:v>357290.38515832962</c:v>
                </c:pt>
                <c:pt idx="7">
                  <c:v>370432.15722430917</c:v>
                </c:pt>
                <c:pt idx="8">
                  <c:v>383354.89975585573</c:v>
                </c:pt>
                <c:pt idx="9">
                  <c:v>396062.26324520982</c:v>
                </c:pt>
                <c:pt idx="10">
                  <c:v>408557.83734307467</c:v>
                </c:pt>
                <c:pt idx="11">
                  <c:v>420845.15187264176</c:v>
                </c:pt>
                <c:pt idx="12">
                  <c:v>432927.67782671604</c:v>
                </c:pt>
                <c:pt idx="13">
                  <c:v>444808.82834822254</c:v>
                </c:pt>
                <c:pt idx="14">
                  <c:v>456491.95969437034</c:v>
                </c:pt>
                <c:pt idx="15">
                  <c:v>467980.37218474923</c:v>
                </c:pt>
                <c:pt idx="16">
                  <c:v>479277.31113362184</c:v>
                </c:pt>
                <c:pt idx="17">
                  <c:v>490385.96776667982</c:v>
                </c:pt>
                <c:pt idx="18">
                  <c:v>501309.48012252024</c:v>
                </c:pt>
                <c:pt idx="19">
                  <c:v>512050.93393909658</c:v>
                </c:pt>
                <c:pt idx="20">
                  <c:v>522613.36352539662</c:v>
                </c:pt>
                <c:pt idx="21">
                  <c:v>532999.75261859165</c:v>
                </c:pt>
                <c:pt idx="22">
                  <c:v>543213.03522690025</c:v>
                </c:pt>
                <c:pt idx="23">
                  <c:v>553256.09645840363</c:v>
                </c:pt>
                <c:pt idx="24">
                  <c:v>563131.77333604859</c:v>
                </c:pt>
                <c:pt idx="25">
                  <c:v>572842.85559906624</c:v>
                </c:pt>
                <c:pt idx="26">
                  <c:v>582392.08649103343</c:v>
                </c:pt>
                <c:pt idx="27">
                  <c:v>591782.16353480145</c:v>
                </c:pt>
                <c:pt idx="28">
                  <c:v>601015.73929450638</c:v>
                </c:pt>
                <c:pt idx="29">
                  <c:v>610095.42212488304</c:v>
                </c:pt>
                <c:pt idx="30">
                  <c:v>619023.77690808673</c:v>
                </c:pt>
                <c:pt idx="31">
                  <c:v>627803.32577823685</c:v>
                </c:pt>
                <c:pt idx="32">
                  <c:v>636436.54883388453</c:v>
                </c:pt>
                <c:pt idx="33">
                  <c:v>644925.88483860495</c:v>
                </c:pt>
                <c:pt idx="34">
                  <c:v>653273.73190991324</c:v>
                </c:pt>
                <c:pt idx="35">
                  <c:v>661482.44819669973</c:v>
                </c:pt>
                <c:pt idx="36">
                  <c:v>669554.35254537314</c:v>
                </c:pt>
                <c:pt idx="37">
                  <c:v>677491.72515490197</c:v>
                </c:pt>
                <c:pt idx="38">
                  <c:v>685296.80822093866</c:v>
                </c:pt>
                <c:pt idx="39">
                  <c:v>692971.80656920804</c:v>
                </c:pt>
                <c:pt idx="40">
                  <c:v>700518.88827833964</c:v>
                </c:pt>
                <c:pt idx="41">
                  <c:v>707940.18529231905</c:v>
                </c:pt>
                <c:pt idx="42">
                  <c:v>715237.79402273207</c:v>
                </c:pt>
                <c:pt idx="43">
                  <c:v>722413.77594097157</c:v>
                </c:pt>
                <c:pt idx="44">
                  <c:v>729470.1581605738</c:v>
                </c:pt>
                <c:pt idx="45">
                  <c:v>736408.93400984933</c:v>
                </c:pt>
                <c:pt idx="46">
                  <c:v>743232.06359497015</c:v>
                </c:pt>
                <c:pt idx="47">
                  <c:v>749941.47435367235</c:v>
                </c:pt>
                <c:pt idx="48">
                  <c:v>756539.06159972958</c:v>
                </c:pt>
                <c:pt idx="49">
                  <c:v>763026.68905835249</c:v>
                </c:pt>
                <c:pt idx="50">
                  <c:v>769406.18939266494</c:v>
                </c:pt>
                <c:pt idx="51">
                  <c:v>775679.36472140567</c:v>
                </c:pt>
                <c:pt idx="52">
                  <c:v>781847.98712800059</c:v>
                </c:pt>
                <c:pt idx="53">
                  <c:v>787913.79916115222</c:v>
                </c:pt>
                <c:pt idx="54">
                  <c:v>793878.51432708476</c:v>
                </c:pt>
                <c:pt idx="55">
                  <c:v>799743.81757358508</c:v>
                </c:pt>
                <c:pt idx="56">
                  <c:v>805511.36576597707</c:v>
                </c:pt>
                <c:pt idx="57">
                  <c:v>811182.78815516236</c:v>
                </c:pt>
                <c:pt idx="58">
                  <c:v>816759.68683786143</c:v>
                </c:pt>
                <c:pt idx="59">
                  <c:v>822243.63720918214</c:v>
                </c:pt>
                <c:pt idx="60">
                  <c:v>827636.18840764742</c:v>
                </c:pt>
                <c:pt idx="61">
                  <c:v>832938.86375280493</c:v>
                </c:pt>
                <c:pt idx="62">
                  <c:v>838153.16117554333</c:v>
                </c:pt>
                <c:pt idx="63">
                  <c:v>843280.55364123604</c:v>
                </c:pt>
                <c:pt idx="64">
                  <c:v>848322.48956583382</c:v>
                </c:pt>
                <c:pt idx="65">
                  <c:v>853280.39322502166</c:v>
                </c:pt>
                <c:pt idx="66">
                  <c:v>858155.66515655629</c:v>
                </c:pt>
                <c:pt idx="67">
                  <c:v>862949.68255589867</c:v>
                </c:pt>
                <c:pt idx="68">
                  <c:v>867663.7996652521</c:v>
                </c:pt>
                <c:pt idx="69">
                  <c:v>872299.34815611632</c:v>
                </c:pt>
                <c:pt idx="70">
                  <c:v>876857.63750546612</c:v>
                </c:pt>
                <c:pt idx="71">
                  <c:v>881339.95536566002</c:v>
                </c:pt>
                <c:pt idx="72">
                  <c:v>885747.56792818406</c:v>
                </c:pt>
                <c:pt idx="73">
                  <c:v>890081.72028133273</c:v>
                </c:pt>
                <c:pt idx="74">
                  <c:v>894343.63676192891</c:v>
                </c:pt>
                <c:pt idx="75">
                  <c:v>898534.52130118187</c:v>
                </c:pt>
                <c:pt idx="76">
                  <c:v>902655.55776478047</c:v>
                </c:pt>
                <c:pt idx="77">
                  <c:v>906707.91028731922</c:v>
                </c:pt>
                <c:pt idx="78">
                  <c:v>910692.72360114893</c:v>
                </c:pt>
                <c:pt idx="79">
                  <c:v>914611.12335974816</c:v>
                </c:pt>
                <c:pt idx="80">
                  <c:v>918464.21645570407</c:v>
                </c:pt>
                <c:pt idx="81">
                  <c:v>922253.09133339406</c:v>
                </c:pt>
                <c:pt idx="82">
                  <c:v>925978.81829645578</c:v>
                </c:pt>
                <c:pt idx="83">
                  <c:v>929642.4498101332</c:v>
                </c:pt>
                <c:pt idx="84">
                  <c:v>933245.02079858282</c:v>
                </c:pt>
                <c:pt idx="85">
                  <c:v>936787.54893722478</c:v>
                </c:pt>
                <c:pt idx="86">
                  <c:v>940271.03494022274</c:v>
                </c:pt>
                <c:pt idx="87">
                  <c:v>943696.46284317074</c:v>
                </c:pt>
                <c:pt idx="88">
                  <c:v>947064.80028106959</c:v>
                </c:pt>
                <c:pt idx="89">
                  <c:v>950376.9987616702</c:v>
                </c:pt>
                <c:pt idx="90">
                  <c:v>953633.99393426068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01600"/>
        <c:axId val="491132800"/>
      </c:scatterChart>
      <c:valAx>
        <c:axId val="49140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132800"/>
        <c:crosses val="autoZero"/>
        <c:crossBetween val="midCat"/>
      </c:valAx>
      <c:valAx>
        <c:axId val="49113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401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Pool3!$F$11</c:f>
              <c:strCache>
                <c:ptCount val="1"/>
                <c:pt idx="0">
                  <c:v>Curtailment</c:v>
                </c:pt>
              </c:strCache>
            </c:strRef>
          </c:tx>
          <c:marker>
            <c:symbol val="none"/>
          </c:marker>
          <c:xVal>
            <c:numRef>
              <c:f>Pool3!$A$12:$A$372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Pool3!$F$12:$F$372</c:f>
              <c:numCache>
                <c:formatCode>General</c:formatCode>
                <c:ptCount val="361"/>
                <c:pt idx="1">
                  <c:v>4000000</c:v>
                </c:pt>
                <c:pt idx="2">
                  <c:v>3914236.7215147149</c:v>
                </c:pt>
                <c:pt idx="3">
                  <c:v>3829902.8310041851</c:v>
                </c:pt>
                <c:pt idx="4">
                  <c:v>3746974.5053354972</c:v>
                </c:pt>
                <c:pt idx="5">
                  <c:v>3665428.3184279539</c:v>
                </c:pt>
                <c:pt idx="6">
                  <c:v>3585241.2346355361</c:v>
                </c:pt>
                <c:pt idx="7">
                  <c:v>3506390.6022396591</c:v>
                </c:pt>
                <c:pt idx="8">
                  <c:v>3428854.1470503798</c:v>
                </c:pt>
                <c:pt idx="9">
                  <c:v>3352609.9661142547</c:v>
                </c:pt>
                <c:pt idx="10">
                  <c:v>3277636.5215270659</c:v>
                </c:pt>
                <c:pt idx="11">
                  <c:v>3203912.6343496633</c:v>
                </c:pt>
                <c:pt idx="12">
                  <c:v>3131417.478625217</c:v>
                </c:pt>
                <c:pt idx="13">
                  <c:v>3060130.5754961791</c:v>
                </c:pt>
                <c:pt idx="14">
                  <c:v>2990031.7874192912</c:v>
                </c:pt>
                <c:pt idx="15">
                  <c:v>2921101.3124770182</c:v>
                </c:pt>
                <c:pt idx="16">
                  <c:v>2853319.6787837828</c:v>
                </c:pt>
                <c:pt idx="17">
                  <c:v>2786667.7389854346</c:v>
                </c:pt>
                <c:pt idx="18">
                  <c:v>2721126.6648503924</c:v>
                </c:pt>
                <c:pt idx="19">
                  <c:v>2656677.9419509345</c:v>
                </c:pt>
                <c:pt idx="20">
                  <c:v>2593303.3644331335</c:v>
                </c:pt>
                <c:pt idx="21">
                  <c:v>2530985.029873963</c:v>
                </c:pt>
                <c:pt idx="22">
                  <c:v>2469705.3342241119</c:v>
                </c:pt>
                <c:pt idx="23">
                  <c:v>2409446.9668350918</c:v>
                </c:pt>
                <c:pt idx="24">
                  <c:v>2350192.9055692218</c:v>
                </c:pt>
                <c:pt idx="25">
                  <c:v>2291926.4119911161</c:v>
                </c:pt>
                <c:pt idx="26">
                  <c:v>2234631.0266393125</c:v>
                </c:pt>
                <c:pt idx="27">
                  <c:v>2178290.5643767058</c:v>
                </c:pt>
                <c:pt idx="28">
                  <c:v>2122889.1098184753</c:v>
                </c:pt>
                <c:pt idx="29">
                  <c:v>2068411.0128362158</c:v>
                </c:pt>
                <c:pt idx="30">
                  <c:v>2014840.8841369939</c:v>
                </c:pt>
                <c:pt idx="31">
                  <c:v>1962163.5909160925</c:v>
                </c:pt>
                <c:pt idx="32">
                  <c:v>1910364.2525822059</c:v>
                </c:pt>
                <c:pt idx="33">
                  <c:v>1859428.2365538839</c:v>
                </c:pt>
                <c:pt idx="34">
                  <c:v>1809341.1541260341</c:v>
                </c:pt>
                <c:pt idx="35">
                  <c:v>1760088.8564053152</c:v>
                </c:pt>
                <c:pt idx="36">
                  <c:v>1711657.430313275</c:v>
                </c:pt>
                <c:pt idx="37">
                  <c:v>1664033.1946561018</c:v>
                </c:pt>
                <c:pt idx="38">
                  <c:v>1617202.6962598816</c:v>
                </c:pt>
                <c:pt idx="39">
                  <c:v>1571152.7061702651</c:v>
                </c:pt>
                <c:pt idx="40">
                  <c:v>1525870.2159154757</c:v>
                </c:pt>
                <c:pt idx="41">
                  <c:v>1481342.4338315998</c:v>
                </c:pt>
                <c:pt idx="42">
                  <c:v>1437556.7814491212</c:v>
                </c:pt>
                <c:pt idx="43">
                  <c:v>1394500.889939684</c:v>
                </c:pt>
                <c:pt idx="44">
                  <c:v>1352162.596622071</c:v>
                </c:pt>
                <c:pt idx="45">
                  <c:v>1310529.9415264181</c:v>
                </c:pt>
                <c:pt idx="46">
                  <c:v>1269591.1640156927</c:v>
                </c:pt>
                <c:pt idx="47">
                  <c:v>1229334.6994634795</c:v>
                </c:pt>
                <c:pt idx="48">
                  <c:v>1189749.1759871363</c:v>
                </c:pt>
                <c:pt idx="49">
                  <c:v>1150823.4112353991</c:v>
                </c:pt>
                <c:pt idx="50">
                  <c:v>1112546.409229524</c:v>
                </c:pt>
                <c:pt idx="51">
                  <c:v>1074907.35725708</c:v>
                </c:pt>
                <c:pt idx="52">
                  <c:v>1037895.6228175104</c:v>
                </c:pt>
                <c:pt idx="53">
                  <c:v>1001500.7506186003</c:v>
                </c:pt>
                <c:pt idx="54">
                  <c:v>965712.45962300524</c:v>
                </c:pt>
                <c:pt idx="55">
                  <c:v>930520.64014400332</c:v>
                </c:pt>
                <c:pt idx="56">
                  <c:v>895915.35098965152</c:v>
                </c:pt>
                <c:pt idx="57">
                  <c:v>861886.81665453897</c:v>
                </c:pt>
                <c:pt idx="58">
                  <c:v>828425.424558345</c:v>
                </c:pt>
                <c:pt idx="59">
                  <c:v>795521.72233042098</c:v>
                </c:pt>
                <c:pt idx="60">
                  <c:v>763166.41513962881</c:v>
                </c:pt>
                <c:pt idx="61">
                  <c:v>731350.36306868331</c:v>
                </c:pt>
                <c:pt idx="62">
                  <c:v>700064.57853225351</c:v>
                </c:pt>
                <c:pt idx="63">
                  <c:v>669300.22373809759</c:v>
                </c:pt>
                <c:pt idx="64">
                  <c:v>639048.608190511</c:v>
                </c:pt>
                <c:pt idx="65">
                  <c:v>609301.18623538408</c:v>
                </c:pt>
                <c:pt idx="66">
                  <c:v>580049.55464617594</c:v>
                </c:pt>
                <c:pt idx="67">
                  <c:v>551285.4502501213</c:v>
                </c:pt>
                <c:pt idx="68">
                  <c:v>523000.74759400083</c:v>
                </c:pt>
                <c:pt idx="69">
                  <c:v>495187.45664881571</c:v>
                </c:pt>
                <c:pt idx="70">
                  <c:v>467837.7205527171</c:v>
                </c:pt>
                <c:pt idx="71">
                  <c:v>440943.81339155341</c:v>
                </c:pt>
                <c:pt idx="72">
                  <c:v>414498.13801640907</c:v>
                </c:pt>
                <c:pt idx="73">
                  <c:v>388493.22389751719</c:v>
                </c:pt>
                <c:pt idx="74">
                  <c:v>362921.72501394019</c:v>
                </c:pt>
                <c:pt idx="75">
                  <c:v>337776.41777842276</c:v>
                </c:pt>
                <c:pt idx="76">
                  <c:v>313050.19899683067</c:v>
                </c:pt>
                <c:pt idx="77">
                  <c:v>288736.08386159845</c:v>
                </c:pt>
                <c:pt idx="78">
                  <c:v>264827.20397862012</c:v>
                </c:pt>
                <c:pt idx="79">
                  <c:v>241316.80542702469</c:v>
                </c:pt>
                <c:pt idx="80">
                  <c:v>218198.24685128924</c:v>
                </c:pt>
                <c:pt idx="81">
                  <c:v>195464.99758514937</c:v>
                </c:pt>
                <c:pt idx="82">
                  <c:v>173110.63580677847</c:v>
                </c:pt>
                <c:pt idx="83">
                  <c:v>151128.8467247138</c:v>
                </c:pt>
                <c:pt idx="84">
                  <c:v>129513.42079401686</c:v>
                </c:pt>
                <c:pt idx="85">
                  <c:v>108258.25196216487</c:v>
                </c:pt>
                <c:pt idx="86">
                  <c:v>87357.335944177088</c:v>
                </c:pt>
                <c:pt idx="87">
                  <c:v>66804.76852648909</c:v>
                </c:pt>
                <c:pt idx="88">
                  <c:v>46594.743899095891</c:v>
                </c:pt>
                <c:pt idx="89">
                  <c:v>26721.553015492576</c:v>
                </c:pt>
                <c:pt idx="90">
                  <c:v>7179.581979949322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02368"/>
        <c:axId val="480555008"/>
      </c:scatterChart>
      <c:valAx>
        <c:axId val="48060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555008"/>
        <c:crosses val="autoZero"/>
        <c:crossBetween val="midCat"/>
      </c:valAx>
      <c:valAx>
        <c:axId val="48055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602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PassThrough!$P$6</c:f>
              <c:strCache>
                <c:ptCount val="1"/>
                <c:pt idx="0">
                  <c:v>Beginning Principal</c:v>
                </c:pt>
              </c:strCache>
            </c:strRef>
          </c:tx>
          <c:marker>
            <c:symbol val="none"/>
          </c:marker>
          <c:xVal>
            <c:numRef>
              <c:f>PassThrough!$A$7:$A$366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PassThrough!$P$7:$P$366</c:f>
              <c:numCache>
                <c:formatCode>General</c:formatCode>
                <c:ptCount val="360"/>
                <c:pt idx="0">
                  <c:v>1000000000</c:v>
                </c:pt>
                <c:pt idx="1">
                  <c:v>987227488.38586283</c:v>
                </c:pt>
                <c:pt idx="2">
                  <c:v>974643175.73910689</c:v>
                </c:pt>
                <c:pt idx="3">
                  <c:v>962245503.53331089</c:v>
                </c:pt>
                <c:pt idx="4">
                  <c:v>950032930.63099146</c:v>
                </c:pt>
                <c:pt idx="5">
                  <c:v>937904690.73886037</c:v>
                </c:pt>
                <c:pt idx="6">
                  <c:v>925958824.63825476</c:v>
                </c:pt>
                <c:pt idx="7">
                  <c:v>914193842.74942088</c:v>
                </c:pt>
                <c:pt idx="8">
                  <c:v>902509489.72946572</c:v>
                </c:pt>
                <c:pt idx="9">
                  <c:v>891003398.43545389</c:v>
                </c:pt>
                <c:pt idx="10">
                  <c:v>879674127.9234848</c:v>
                </c:pt>
                <c:pt idx="11">
                  <c:v>868421935.2555604</c:v>
                </c:pt>
                <c:pt idx="12">
                  <c:v>857344038.23273015</c:v>
                </c:pt>
                <c:pt idx="13">
                  <c:v>846341036.90229416</c:v>
                </c:pt>
                <c:pt idx="14">
                  <c:v>835509868.93403018</c:v>
                </c:pt>
                <c:pt idx="15">
                  <c:v>824849168.81313229</c:v>
                </c:pt>
                <c:pt idx="16">
                  <c:v>814260051.81091452</c:v>
                </c:pt>
                <c:pt idx="17">
                  <c:v>803839028.86407757</c:v>
                </c:pt>
                <c:pt idx="18">
                  <c:v>793487560.27252579</c:v>
                </c:pt>
                <c:pt idx="19">
                  <c:v>783301869.14286625</c:v>
                </c:pt>
                <c:pt idx="20">
                  <c:v>773280658.26888657</c:v>
                </c:pt>
                <c:pt idx="21">
                  <c:v>763325906.45502448</c:v>
                </c:pt>
                <c:pt idx="22">
                  <c:v>753533398.62425208</c:v>
                </c:pt>
                <c:pt idx="23">
                  <c:v>743805460.95157456</c:v>
                </c:pt>
                <c:pt idx="24">
                  <c:v>734237582.97210276</c:v>
                </c:pt>
                <c:pt idx="25">
                  <c:v>724732439.25051928</c:v>
                </c:pt>
                <c:pt idx="26">
                  <c:v>715385220.94868612</c:v>
                </c:pt>
                <c:pt idx="27">
                  <c:v>706098952.08417404</c:v>
                </c:pt>
                <c:pt idx="28">
                  <c:v>696968522.47861087</c:v>
                </c:pt>
                <c:pt idx="29">
                  <c:v>687992742.27770162</c:v>
                </c:pt>
                <c:pt idx="30">
                  <c:v>679075160.99588406</c:v>
                </c:pt>
                <c:pt idx="31">
                  <c:v>670310210.14558482</c:v>
                </c:pt>
                <c:pt idx="32">
                  <c:v>661601791.53235471</c:v>
                </c:pt>
                <c:pt idx="33">
                  <c:v>653044027.97774732</c:v>
                </c:pt>
                <c:pt idx="34">
                  <c:v>644541174.78849149</c:v>
                </c:pt>
                <c:pt idx="35">
                  <c:v>636187043.1840812</c:v>
                </c:pt>
                <c:pt idx="36">
                  <c:v>627886243.22247255</c:v>
                </c:pt>
                <c:pt idx="37">
                  <c:v>619732271.6235584</c:v>
                </c:pt>
                <c:pt idx="38">
                  <c:v>611630094.48573053</c:v>
                </c:pt>
                <c:pt idx="39">
                  <c:v>603672891.14441097</c:v>
                </c:pt>
                <c:pt idx="40">
                  <c:v>595765985.06600106</c:v>
                </c:pt>
                <c:pt idx="41">
                  <c:v>587908812.67578697</c:v>
                </c:pt>
                <c:pt idx="42">
                  <c:v>580194072.64820445</c:v>
                </c:pt>
                <c:pt idx="43">
                  <c:v>572527627.87569153</c:v>
                </c:pt>
                <c:pt idx="44">
                  <c:v>565001852.49203646</c:v>
                </c:pt>
                <c:pt idx="45">
                  <c:v>557522970.24621737</c:v>
                </c:pt>
                <c:pt idx="46">
                  <c:v>550183027.88366485</c:v>
                </c:pt>
                <c:pt idx="47">
                  <c:v>542888611.46595907</c:v>
                </c:pt>
                <c:pt idx="48">
                  <c:v>535731437.51110548</c:v>
                </c:pt>
                <c:pt idx="49">
                  <c:v>528618455.88448787</c:v>
                </c:pt>
                <c:pt idx="50">
                  <c:v>521641050.04543698</c:v>
                </c:pt>
                <c:pt idx="51">
                  <c:v>514706535.18883723</c:v>
                </c:pt>
                <c:pt idx="52">
                  <c:v>507814448.80376518</c:v>
                </c:pt>
                <c:pt idx="53">
                  <c:v>501055670.29543948</c:v>
                </c:pt>
                <c:pt idx="54">
                  <c:v>494338066.61842287</c:v>
                </c:pt>
                <c:pt idx="55">
                  <c:v>487752177.07704532</c:v>
                </c:pt>
                <c:pt idx="56">
                  <c:v>481206237.92345756</c:v>
                </c:pt>
                <c:pt idx="57">
                  <c:v>474699826.74976224</c:v>
                </c:pt>
                <c:pt idx="58">
                  <c:v>468322968.2819863</c:v>
                </c:pt>
                <c:pt idx="59">
                  <c:v>461984456.6508134</c:v>
                </c:pt>
                <c:pt idx="60">
                  <c:v>455773969.47142869</c:v>
                </c:pt>
                <c:pt idx="61">
                  <c:v>449600674.34317261</c:v>
                </c:pt>
                <c:pt idx="62">
                  <c:v>443464185.46842241</c:v>
                </c:pt>
                <c:pt idx="63">
                  <c:v>437453655.40002316</c:v>
                </c:pt>
                <c:pt idx="64">
                  <c:v>431478816.03309232</c:v>
                </c:pt>
                <c:pt idx="65">
                  <c:v>425539302.31704587</c:v>
                </c:pt>
                <c:pt idx="66">
                  <c:v>419723735.46881092</c:v>
                </c:pt>
                <c:pt idx="67">
                  <c:v>413942415.67224407</c:v>
                </c:pt>
                <c:pt idx="68">
                  <c:v>408283605.8601473</c:v>
                </c:pt>
                <c:pt idx="69">
                  <c:v>402657986.76368946</c:v>
                </c:pt>
                <c:pt idx="70">
                  <c:v>397065224.91561824</c:v>
                </c:pt>
                <c:pt idx="71">
                  <c:v>391593041.46024925</c:v>
                </c:pt>
                <c:pt idx="72">
                  <c:v>386152692.2884196</c:v>
                </c:pt>
                <c:pt idx="73">
                  <c:v>380743861.86093092</c:v>
                </c:pt>
                <c:pt idx="74">
                  <c:v>375453723.2676872</c:v>
                </c:pt>
                <c:pt idx="75">
                  <c:v>370194111.81651288</c:v>
                </c:pt>
                <c:pt idx="76">
                  <c:v>364964728.93197137</c:v>
                </c:pt>
                <c:pt idx="77">
                  <c:v>359852193.38104188</c:v>
                </c:pt>
                <c:pt idx="78">
                  <c:v>354768924.24128693</c:v>
                </c:pt>
                <c:pt idx="79">
                  <c:v>349714638.98213732</c:v>
                </c:pt>
                <c:pt idx="80">
                  <c:v>344775395.77373672</c:v>
                </c:pt>
                <c:pt idx="81">
                  <c:v>339864201.90972674</c:v>
                </c:pt>
                <c:pt idx="82">
                  <c:v>334980790.02864337</c:v>
                </c:pt>
                <c:pt idx="83">
                  <c:v>330124898.24329978</c:v>
                </c:pt>
                <c:pt idx="84">
                  <c:v>325381828.09550887</c:v>
                </c:pt>
                <c:pt idx="85">
                  <c:v>320665378.8525328</c:v>
                </c:pt>
                <c:pt idx="86">
                  <c:v>315975302.69959003</c:v>
                </c:pt>
                <c:pt idx="87">
                  <c:v>311396325.91420561</c:v>
                </c:pt>
                <c:pt idx="88">
                  <c:v>306842846.71666431</c:v>
                </c:pt>
                <c:pt idx="89">
                  <c:v>302314630.58135879</c:v>
                </c:pt>
                <c:pt idx="90">
                  <c:v>298497656.68771595</c:v>
                </c:pt>
                <c:pt idx="91">
                  <c:v>295048058.01809365</c:v>
                </c:pt>
                <c:pt idx="92">
                  <c:v>291606900.38284051</c:v>
                </c:pt>
                <c:pt idx="93">
                  <c:v>288174228.88846797</c:v>
                </c:pt>
                <c:pt idx="94">
                  <c:v>284833661.65637445</c:v>
                </c:pt>
                <c:pt idx="95">
                  <c:v>281501267.47176856</c:v>
                </c:pt>
                <c:pt idx="96">
                  <c:v>278177090.14412761</c:v>
                </c:pt>
                <c:pt idx="97">
                  <c:v>274944138.7454437</c:v>
                </c:pt>
                <c:pt idx="98">
                  <c:v>271719084.70133024</c:v>
                </c:pt>
                <c:pt idx="99">
                  <c:v>268501970.48986632</c:v>
                </c:pt>
                <c:pt idx="100">
                  <c:v>265292838.77595139</c:v>
                </c:pt>
                <c:pt idx="101">
                  <c:v>262173878.25296962</c:v>
                </c:pt>
                <c:pt idx="102">
                  <c:v>259062573.30112189</c:v>
                </c:pt>
                <c:pt idx="103">
                  <c:v>255958965.21518725</c:v>
                </c:pt>
                <c:pt idx="104">
                  <c:v>252863095.47171906</c:v>
                </c:pt>
                <c:pt idx="105">
                  <c:v>249856322.05308065</c:v>
                </c:pt>
                <c:pt idx="106">
                  <c:v>246856952.47409803</c:v>
                </c:pt>
                <c:pt idx="107">
                  <c:v>243865026.80164325</c:v>
                </c:pt>
                <c:pt idx="108">
                  <c:v>240880585.27913481</c:v>
                </c:pt>
                <c:pt idx="109">
                  <c:v>237984144.71526825</c:v>
                </c:pt>
                <c:pt idx="110">
                  <c:v>235094846.06690595</c:v>
                </c:pt>
                <c:pt idx="111">
                  <c:v>232212728.12736964</c:v>
                </c:pt>
                <c:pt idx="112">
                  <c:v>229337829.86111403</c:v>
                </c:pt>
                <c:pt idx="113">
                  <c:v>226470190.40441433</c:v>
                </c:pt>
                <c:pt idx="114">
                  <c:v>223689260.68564403</c:v>
                </c:pt>
                <c:pt idx="115">
                  <c:v>220915238.6586453</c:v>
                </c:pt>
                <c:pt idx="116">
                  <c:v>218148161.96411157</c:v>
                </c:pt>
                <c:pt idx="117">
                  <c:v>215388068.40893775</c:v>
                </c:pt>
                <c:pt idx="118">
                  <c:v>212713543.73055804</c:v>
                </c:pt>
                <c:pt idx="119">
                  <c:v>210045642.99894696</c:v>
                </c:pt>
                <c:pt idx="120">
                  <c:v>207384402.483118</c:v>
                </c:pt>
                <c:pt idx="121">
                  <c:v>204729858.612472</c:v>
                </c:pt>
                <c:pt idx="122">
                  <c:v>202082047.9774422</c:v>
                </c:pt>
                <c:pt idx="123">
                  <c:v>199518460.00169089</c:v>
                </c:pt>
                <c:pt idx="124">
                  <c:v>196961236.77612719</c:v>
                </c:pt>
                <c:pt idx="125">
                  <c:v>194410413.30559048</c:v>
                </c:pt>
                <c:pt idx="126">
                  <c:v>191866024.74992245</c:v>
                </c:pt>
                <c:pt idx="127">
                  <c:v>189328106.42459092</c:v>
                </c:pt>
                <c:pt idx="128">
                  <c:v>186873034.16265202</c:v>
                </c:pt>
                <c:pt idx="129">
                  <c:v>184424054.12744653</c:v>
                </c:pt>
                <c:pt idx="130">
                  <c:v>181981199.99991331</c:v>
                </c:pt>
                <c:pt idx="131">
                  <c:v>179544505.61036521</c:v>
                </c:pt>
                <c:pt idx="132">
                  <c:v>177114004.93909073</c:v>
                </c:pt>
                <c:pt idx="133">
                  <c:v>174764942.6792697</c:v>
                </c:pt>
                <c:pt idx="134">
                  <c:v>172421686.3854754</c:v>
                </c:pt>
                <c:pt idx="135">
                  <c:v>170084268.35328153</c:v>
                </c:pt>
                <c:pt idx="136">
                  <c:v>167752721.02175742</c:v>
                </c:pt>
                <c:pt idx="137">
                  <c:v>165427076.97404638</c:v>
                </c:pt>
                <c:pt idx="138">
                  <c:v>163107368.93794623</c:v>
                </c:pt>
                <c:pt idx="139">
                  <c:v>160867461.11727476</c:v>
                </c:pt>
                <c:pt idx="140">
                  <c:v>158633090.41474104</c:v>
                </c:pt>
                <c:pt idx="141">
                  <c:v>156404287.81693059</c:v>
                </c:pt>
                <c:pt idx="142">
                  <c:v>154181084.44835028</c:v>
                </c:pt>
                <c:pt idx="143">
                  <c:v>151963511.57198435</c:v>
                </c:pt>
                <c:pt idx="144">
                  <c:v>149751600.58985299</c:v>
                </c:pt>
                <c:pt idx="145">
                  <c:v>147617809.07935539</c:v>
                </c:pt>
                <c:pt idx="146">
                  <c:v>145489269.118025</c:v>
                </c:pt>
                <c:pt idx="147">
                  <c:v>143366010.30850911</c:v>
                </c:pt>
                <c:pt idx="148">
                  <c:v>141248062.3854965</c:v>
                </c:pt>
                <c:pt idx="149">
                  <c:v>139135455.21625036</c:v>
                </c:pt>
                <c:pt idx="150">
                  <c:v>137028218.80114347</c:v>
                </c:pt>
                <c:pt idx="151">
                  <c:v>134997377.45898303</c:v>
                </c:pt>
                <c:pt idx="152">
                  <c:v>132971484.7556579</c:v>
                </c:pt>
                <c:pt idx="153">
                  <c:v>130950568.83229905</c:v>
                </c:pt>
                <c:pt idx="154">
                  <c:v>128934657.95588343</c:v>
                </c:pt>
                <c:pt idx="155">
                  <c:v>126923780.5197425</c:v>
                </c:pt>
                <c:pt idx="156">
                  <c:v>124917965.04407267</c:v>
                </c:pt>
                <c:pt idx="157">
                  <c:v>122917240.17644772</c:v>
                </c:pt>
                <c:pt idx="158">
                  <c:v>120990924.1504463</c:v>
                </c:pt>
                <c:pt idx="159">
                  <c:v>119069263.23975891</c:v>
                </c:pt>
                <c:pt idx="160">
                  <c:v>117152284.16544139</c:v>
                </c:pt>
                <c:pt idx="161">
                  <c:v>115240013.76836404</c:v>
                </c:pt>
                <c:pt idx="162">
                  <c:v>113332479.00969613</c:v>
                </c:pt>
                <c:pt idx="163">
                  <c:v>111429706.97139244</c:v>
                </c:pt>
                <c:pt idx="164">
                  <c:v>109531724.8566817</c:v>
                </c:pt>
                <c:pt idx="165">
                  <c:v>107706107.07967034</c:v>
                </c:pt>
                <c:pt idx="166">
                  <c:v>105884829.93661755</c:v>
                </c:pt>
                <c:pt idx="167">
                  <c:v>104067918.63473254</c:v>
                </c:pt>
                <c:pt idx="168">
                  <c:v>102255398.49462552</c:v>
                </c:pt>
                <c:pt idx="169">
                  <c:v>100447294.95076711</c:v>
                </c:pt>
                <c:pt idx="170">
                  <c:v>98643633.551949427</c:v>
                </c:pt>
                <c:pt idx="171">
                  <c:v>96844439.961748809</c:v>
                </c:pt>
                <c:pt idx="172">
                  <c:v>95115506.205594048</c:v>
                </c:pt>
                <c:pt idx="173">
                  <c:v>93390576.739280179</c:v>
                </c:pt>
                <c:pt idx="174">
                  <c:v>91669675.158567891</c:v>
                </c:pt>
                <c:pt idx="175">
                  <c:v>89952825.165808856</c:v>
                </c:pt>
                <c:pt idx="176">
                  <c:v>88240050.57037814</c:v>
                </c:pt>
                <c:pt idx="177">
                  <c:v>86531375.289108351</c:v>
                </c:pt>
                <c:pt idx="178">
                  <c:v>84826823.34672533</c:v>
                </c:pt>
                <c:pt idx="179">
                  <c:v>83126418.876285568</c:v>
                </c:pt>
                <c:pt idx="180">
                  <c:v>75655162.782955438</c:v>
                </c:pt>
                <c:pt idx="181">
                  <c:v>74643798.252717599</c:v>
                </c:pt>
                <c:pt idx="182">
                  <c:v>73637281.733865008</c:v>
                </c:pt>
                <c:pt idx="183">
                  <c:v>72635637.483477131</c:v>
                </c:pt>
                <c:pt idx="184">
                  <c:v>71638889.862896264</c:v>
                </c:pt>
                <c:pt idx="185">
                  <c:v>70647063.33814238</c:v>
                </c:pt>
                <c:pt idx="186">
                  <c:v>69660182.480329424</c:v>
                </c:pt>
                <c:pt idx="187">
                  <c:v>68678271.966083229</c:v>
                </c:pt>
                <c:pt idx="188">
                  <c:v>67701356.577960998</c:v>
                </c:pt>
                <c:pt idx="189">
                  <c:v>66729461.204872422</c:v>
                </c:pt>
                <c:pt idx="190">
                  <c:v>65823615.119721711</c:v>
                </c:pt>
                <c:pt idx="191">
                  <c:v>64922294.193723232</c:v>
                </c:pt>
                <c:pt idx="192">
                  <c:v>64025521.082912639</c:v>
                </c:pt>
                <c:pt idx="193">
                  <c:v>63133318.540734783</c:v>
                </c:pt>
                <c:pt idx="194">
                  <c:v>62245709.418431289</c:v>
                </c:pt>
                <c:pt idx="195">
                  <c:v>61362716.665429592</c:v>
                </c:pt>
                <c:pt idx="196">
                  <c:v>60484363.329733416</c:v>
                </c:pt>
                <c:pt idx="197">
                  <c:v>59610672.5583148</c:v>
                </c:pt>
                <c:pt idx="198">
                  <c:v>58741667.597507529</c:v>
                </c:pt>
                <c:pt idx="199">
                  <c:v>57935892.897338837</c:v>
                </c:pt>
                <c:pt idx="200">
                  <c:v>57134290.325832196</c:v>
                </c:pt>
                <c:pt idx="201">
                  <c:v>56336880.802559286</c:v>
                </c:pt>
                <c:pt idx="202">
                  <c:v>55543685.33709567</c:v>
                </c:pt>
                <c:pt idx="203">
                  <c:v>54754725.029379018</c:v>
                </c:pt>
                <c:pt idx="204">
                  <c:v>53970021.070068702</c:v>
                </c:pt>
                <c:pt idx="205">
                  <c:v>53189594.74090676</c:v>
                </c:pt>
                <c:pt idx="206">
                  <c:v>52413467.415080197</c:v>
                </c:pt>
                <c:pt idx="207">
                  <c:v>51641660.557584725</c:v>
                </c:pt>
                <c:pt idx="208">
                  <c:v>50874195.725589812</c:v>
                </c:pt>
                <c:pt idx="209">
                  <c:v>50111094.568805166</c:v>
                </c:pt>
                <c:pt idx="210">
                  <c:v>49352378.829848595</c:v>
                </c:pt>
                <c:pt idx="211">
                  <c:v>48653170.197613671</c:v>
                </c:pt>
                <c:pt idx="212">
                  <c:v>47957808.89154321</c:v>
                </c:pt>
                <c:pt idx="213">
                  <c:v>47266314.207745239</c:v>
                </c:pt>
                <c:pt idx="214">
                  <c:v>46578705.525356933</c:v>
                </c:pt>
                <c:pt idx="215">
                  <c:v>45895002.306875087</c:v>
                </c:pt>
                <c:pt idx="216">
                  <c:v>45215224.098487861</c:v>
                </c:pt>
                <c:pt idx="217">
                  <c:v>44539390.530407809</c:v>
                </c:pt>
                <c:pt idx="218">
                  <c:v>43867521.317206122</c:v>
                </c:pt>
                <c:pt idx="219">
                  <c:v>43199636.258148186</c:v>
                </c:pt>
                <c:pt idx="220">
                  <c:v>42535755.237530395</c:v>
                </c:pt>
                <c:pt idx="221">
                  <c:v>41875898.225018248</c:v>
                </c:pt>
                <c:pt idx="222">
                  <c:v>41220085.275985703</c:v>
                </c:pt>
                <c:pt idx="223">
                  <c:v>40619884.608770534</c:v>
                </c:pt>
                <c:pt idx="224">
                  <c:v>40023164.318569824</c:v>
                </c:pt>
                <c:pt idx="225">
                  <c:v>39429941.888420977</c:v>
                </c:pt>
                <c:pt idx="226">
                  <c:v>38840234.876642346</c:v>
                </c:pt>
                <c:pt idx="227">
                  <c:v>38254060.917132974</c:v>
                </c:pt>
                <c:pt idx="228">
                  <c:v>37671437.719673499</c:v>
                </c:pt>
                <c:pt idx="229">
                  <c:v>37092383.070228256</c:v>
                </c:pt>
                <c:pt idx="230">
                  <c:v>36516914.831248432</c:v>
                </c:pt>
                <c:pt idx="231">
                  <c:v>35945050.941976421</c:v>
                </c:pt>
                <c:pt idx="232">
                  <c:v>35376809.418751366</c:v>
                </c:pt>
                <c:pt idx="233">
                  <c:v>34812208.355315775</c:v>
                </c:pt>
                <c:pt idx="234">
                  <c:v>34251265.923123397</c:v>
                </c:pt>
                <c:pt idx="235">
                  <c:v>33694000.371648192</c:v>
                </c:pt>
                <c:pt idx="236">
                  <c:v>33140430.028694525</c:v>
                </c:pt>
                <c:pt idx="237">
                  <c:v>32637806.015637048</c:v>
                </c:pt>
                <c:pt idx="238">
                  <c:v>32138283.076232724</c:v>
                </c:pt>
                <c:pt idx="239">
                  <c:v>31641876.817212168</c:v>
                </c:pt>
                <c:pt idx="240">
                  <c:v>31148602.91256414</c:v>
                </c:pt>
                <c:pt idx="241">
                  <c:v>30658477.103803501</c:v>
                </c:pt>
                <c:pt idx="242">
                  <c:v>30171515.20024018</c:v>
                </c:pt>
                <c:pt idx="243">
                  <c:v>29687733.07924917</c:v>
                </c:pt>
                <c:pt idx="244">
                  <c:v>29207146.68654155</c:v>
                </c:pt>
                <c:pt idx="245">
                  <c:v>28729772.036436517</c:v>
                </c:pt>
                <c:pt idx="246">
                  <c:v>28255625.212134488</c:v>
                </c:pt>
                <c:pt idx="247">
                  <c:v>27784722.365991209</c:v>
                </c:pt>
                <c:pt idx="248">
                  <c:v>27317079.71979291</c:v>
                </c:pt>
                <c:pt idx="249">
                  <c:v>26852713.565032516</c:v>
                </c:pt>
                <c:pt idx="250">
                  <c:v>26391640.263186887</c:v>
                </c:pt>
                <c:pt idx="251">
                  <c:v>25933876.245995127</c:v>
                </c:pt>
                <c:pt idx="252">
                  <c:v>25479438.015737943</c:v>
                </c:pt>
                <c:pt idx="253">
                  <c:v>25028342.145518068</c:v>
                </c:pt>
                <c:pt idx="254">
                  <c:v>24622338.055907678</c:v>
                </c:pt>
                <c:pt idx="255">
                  <c:v>24219044.284802258</c:v>
                </c:pt>
                <c:pt idx="256">
                  <c:v>23818474.500395034</c:v>
                </c:pt>
                <c:pt idx="257">
                  <c:v>23420642.429837484</c:v>
                </c:pt>
                <c:pt idx="258">
                  <c:v>23025561.85947435</c:v>
                </c:pt>
                <c:pt idx="259">
                  <c:v>22633246.635079548</c:v>
                </c:pt>
                <c:pt idx="260">
                  <c:v>22243710.662092954</c:v>
                </c:pt>
                <c:pt idx="261">
                  <c:v>21856967.905858111</c:v>
                </c:pt>
                <c:pt idx="262">
                  <c:v>21473032.391860839</c:v>
                </c:pt>
                <c:pt idx="263">
                  <c:v>21091918.205968734</c:v>
                </c:pt>
                <c:pt idx="264">
                  <c:v>20713639.494671587</c:v>
                </c:pt>
                <c:pt idx="265">
                  <c:v>20338210.465322722</c:v>
                </c:pt>
                <c:pt idx="266">
                  <c:v>19965645.386381235</c:v>
                </c:pt>
                <c:pt idx="267">
                  <c:v>19595958.587655168</c:v>
                </c:pt>
                <c:pt idx="268">
                  <c:v>19229164.460545599</c:v>
                </c:pt>
                <c:pt idx="269">
                  <c:v>18865277.458291657</c:v>
                </c:pt>
                <c:pt idx="270">
                  <c:v>18504312.09621647</c:v>
                </c:pt>
                <c:pt idx="271">
                  <c:v>18146282.951974042</c:v>
                </c:pt>
                <c:pt idx="272">
                  <c:v>17791204.66579707</c:v>
                </c:pt>
                <c:pt idx="273">
                  <c:v>17439091.940745711</c:v>
                </c:pt>
                <c:pt idx="274">
                  <c:v>17124837.011412282</c:v>
                </c:pt>
                <c:pt idx="275">
                  <c:v>16812868.991801575</c:v>
                </c:pt>
                <c:pt idx="276">
                  <c:v>16503199.45505026</c:v>
                </c:pt>
                <c:pt idx="277">
                  <c:v>16195840.024294002</c:v>
                </c:pt>
                <c:pt idx="278">
                  <c:v>15890802.372866943</c:v>
                </c:pt>
                <c:pt idx="279">
                  <c:v>15588098.224501941</c:v>
                </c:pt>
                <c:pt idx="280">
                  <c:v>15287739.353531552</c:v>
                </c:pt>
                <c:pt idx="281">
                  <c:v>14989737.585089797</c:v>
                </c:pt>
                <c:pt idx="282">
                  <c:v>14694104.795314685</c:v>
                </c:pt>
                <c:pt idx="283">
                  <c:v>14400852.911551507</c:v>
                </c:pt>
                <c:pt idx="284">
                  <c:v>14109993.912556905</c:v>
                </c:pt>
                <c:pt idx="285">
                  <c:v>13821539.828703716</c:v>
                </c:pt>
                <c:pt idx="286">
                  <c:v>13535502.742186591</c:v>
                </c:pt>
                <c:pt idx="287">
                  <c:v>13251894.787228398</c:v>
                </c:pt>
                <c:pt idx="288">
                  <c:v>12970728.15028741</c:v>
                </c:pt>
                <c:pt idx="289">
                  <c:v>12692015.070265274</c:v>
                </c:pt>
                <c:pt idx="290">
                  <c:v>12415767.838715779</c:v>
                </c:pt>
                <c:pt idx="291">
                  <c:v>12141998.800054403</c:v>
                </c:pt>
                <c:pt idx="292">
                  <c:v>11870720.351768676</c:v>
                </c:pt>
                <c:pt idx="293">
                  <c:v>11601944.944629319</c:v>
                </c:pt>
                <c:pt idx="294">
                  <c:v>11335685.082902195</c:v>
                </c:pt>
                <c:pt idx="295">
                  <c:v>11071953.324561074</c:v>
                </c:pt>
                <c:pt idx="296">
                  <c:v>10810762.281501187</c:v>
                </c:pt>
                <c:pt idx="297">
                  <c:v>10552124.619753597</c:v>
                </c:pt>
                <c:pt idx="298">
                  <c:v>10322119.016813558</c:v>
                </c:pt>
                <c:pt idx="299">
                  <c:v>10093928.971565828</c:v>
                </c:pt>
                <c:pt idx="300">
                  <c:v>9867563.7356857788</c:v>
                </c:pt>
                <c:pt idx="301">
                  <c:v>9643032.600941699</c:v>
                </c:pt>
                <c:pt idx="302">
                  <c:v>9420344.8993550241</c:v>
                </c:pt>
                <c:pt idx="303">
                  <c:v>9199510.0033611786</c:v>
                </c:pt>
                <c:pt idx="304">
                  <c:v>8980537.3259710316</c:v>
                </c:pt>
                <c:pt idx="305">
                  <c:v>8763436.3209329695</c:v>
                </c:pt>
                <c:pt idx="306">
                  <c:v>8548216.4828955717</c:v>
                </c:pt>
                <c:pt idx="307">
                  <c:v>8334887.347570926</c:v>
                </c:pt>
                <c:pt idx="308">
                  <c:v>8123458.4918985451</c:v>
                </c:pt>
                <c:pt idx="309">
                  <c:v>7913939.5342099229</c:v>
                </c:pt>
                <c:pt idx="310">
                  <c:v>7706340.1343937051</c:v>
                </c:pt>
                <c:pt idx="311">
                  <c:v>7500669.9940614942</c:v>
                </c:pt>
                <c:pt idx="312">
                  <c:v>7296938.856714284</c:v>
                </c:pt>
                <c:pt idx="313">
                  <c:v>7095156.5079095233</c:v>
                </c:pt>
                <c:pt idx="314">
                  <c:v>6895332.7754288195</c:v>
                </c:pt>
                <c:pt idx="315">
                  <c:v>6697477.5294462768</c:v>
                </c:pt>
                <c:pt idx="316">
                  <c:v>6501600.6826974759</c:v>
                </c:pt>
                <c:pt idx="317">
                  <c:v>6307712.1906490931</c:v>
                </c:pt>
                <c:pt idx="318">
                  <c:v>6115822.0516691674</c:v>
                </c:pt>
                <c:pt idx="319">
                  <c:v>5925940.3071980095</c:v>
                </c:pt>
                <c:pt idx="320">
                  <c:v>5738077.041919766</c:v>
                </c:pt>
                <c:pt idx="321">
                  <c:v>5552242.3839346338</c:v>
                </c:pt>
                <c:pt idx="322">
                  <c:v>5368446.5049317237</c:v>
                </c:pt>
                <c:pt idx="323">
                  <c:v>5186699.6203625854</c:v>
                </c:pt>
                <c:pt idx="324">
                  <c:v>5007011.9896153901</c:v>
                </c:pt>
                <c:pt idx="325">
                  <c:v>4829393.916189773</c:v>
                </c:pt>
                <c:pt idx="326">
                  <c:v>4653855.7478723424</c:v>
                </c:pt>
                <c:pt idx="327">
                  <c:v>4480407.8769128518</c:v>
                </c:pt>
                <c:pt idx="328">
                  <c:v>4309060.740201042</c:v>
                </c:pt>
                <c:pt idx="329">
                  <c:v>4139824.8194441553</c:v>
                </c:pt>
                <c:pt idx="330">
                  <c:v>3972710.6413451205</c:v>
                </c:pt>
                <c:pt idx="331">
                  <c:v>3807728.7777814167</c:v>
                </c:pt>
                <c:pt idx="332">
                  <c:v>3657287.4304947639</c:v>
                </c:pt>
                <c:pt idx="333">
                  <c:v>3508150.9314609403</c:v>
                </c:pt>
                <c:pt idx="334">
                  <c:v>3360326.0106628607</c:v>
                </c:pt>
                <c:pt idx="335">
                  <c:v>3213819.4274031748</c:v>
                </c:pt>
                <c:pt idx="336">
                  <c:v>3068637.9704217925</c:v>
                </c:pt>
                <c:pt idx="337">
                  <c:v>2924788.4580138577</c:v>
                </c:pt>
                <c:pt idx="338">
                  <c:v>2782277.7381481733</c:v>
                </c:pt>
                <c:pt idx="339">
                  <c:v>2641112.6885860758</c:v>
                </c:pt>
                <c:pt idx="340">
                  <c:v>2501300.2170007634</c:v>
                </c:pt>
                <c:pt idx="341">
                  <c:v>2362847.261097081</c:v>
                </c:pt>
                <c:pt idx="342">
                  <c:v>2225760.7887317594</c:v>
                </c:pt>
                <c:pt idx="343">
                  <c:v>2090047.7980341138</c:v>
                </c:pt>
                <c:pt idx="344">
                  <c:v>1955715.3175272013</c:v>
                </c:pt>
                <c:pt idx="345">
                  <c:v>1822770.4062494412</c:v>
                </c:pt>
                <c:pt idx="346">
                  <c:v>1691220.1538766986</c:v>
                </c:pt>
                <c:pt idx="347">
                  <c:v>1561071.6808448317</c:v>
                </c:pt>
                <c:pt idx="348">
                  <c:v>1432332.1384727068</c:v>
                </c:pt>
                <c:pt idx="349">
                  <c:v>1305008.7090856819</c:v>
                </c:pt>
                <c:pt idx="350">
                  <c:v>1179108.6061395605</c:v>
                </c:pt>
                <c:pt idx="351">
                  <c:v>1054639.0743450157</c:v>
                </c:pt>
                <c:pt idx="352">
                  <c:v>931607.38979249017</c:v>
                </c:pt>
                <c:pt idx="353">
                  <c:v>810020.86007757101</c:v>
                </c:pt>
                <c:pt idx="354">
                  <c:v>689886.82442684018</c:v>
                </c:pt>
                <c:pt idx="355">
                  <c:v>571212.65382420574</c:v>
                </c:pt>
                <c:pt idx="356">
                  <c:v>454005.75113771297</c:v>
                </c:pt>
                <c:pt idx="357">
                  <c:v>338273.55124683765</c:v>
                </c:pt>
                <c:pt idx="358">
                  <c:v>224023.52117026417</c:v>
                </c:pt>
                <c:pt idx="359">
                  <c:v>111263.16019414914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37984"/>
        <c:axId val="480535680"/>
      </c:scatterChart>
      <c:valAx>
        <c:axId val="48053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535680"/>
        <c:crosses val="autoZero"/>
        <c:crossBetween val="midCat"/>
      </c:valAx>
      <c:valAx>
        <c:axId val="48053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537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PassThrough!$Q$6</c:f>
              <c:strCache>
                <c:ptCount val="1"/>
                <c:pt idx="0">
                  <c:v>Interest Paid</c:v>
                </c:pt>
              </c:strCache>
            </c:strRef>
          </c:tx>
          <c:marker>
            <c:symbol val="none"/>
          </c:marker>
          <c:xVal>
            <c:numRef>
              <c:f>PassThrough!$A$7:$A$366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PassThrough!$Q$7:$Q$366</c:f>
              <c:numCache>
                <c:formatCode>General</c:formatCode>
                <c:ptCount val="360"/>
                <c:pt idx="0">
                  <c:v>2479166.6666666665</c:v>
                </c:pt>
                <c:pt idx="1">
                  <c:v>2446617.383672276</c:v>
                </c:pt>
                <c:pt idx="2">
                  <c:v>2414554.003861018</c:v>
                </c:pt>
                <c:pt idx="3">
                  <c:v>2382972.3837272804</c:v>
                </c:pt>
                <c:pt idx="4">
                  <c:v>2351868.4273755709</c:v>
                </c:pt>
                <c:pt idx="5">
                  <c:v>2320989.9800897315</c:v>
                </c:pt>
                <c:pt idx="6">
                  <c:v>2290581.9088412332</c:v>
                </c:pt>
                <c:pt idx="7">
                  <c:v>2260640.2586332359</c:v>
                </c:pt>
                <c:pt idx="8">
                  <c:v>2230914.1639299276</c:v>
                </c:pt>
                <c:pt idx="9">
                  <c:v>2201647.4834998157</c:v>
                </c:pt>
                <c:pt idx="10">
                  <c:v>2172836.3953500539</c:v>
                </c:pt>
                <c:pt idx="11">
                  <c:v>2144231.3261812874</c:v>
                </c:pt>
                <c:pt idx="12">
                  <c:v>2116075.1081592417</c:v>
                </c:pt>
                <c:pt idx="13">
                  <c:v>2088119.0326224712</c:v>
                </c:pt>
                <c:pt idx="14">
                  <c:v>2060605.2384636756</c:v>
                </c:pt>
                <c:pt idx="15">
                  <c:v>2033530.1100537819</c:v>
                </c:pt>
                <c:pt idx="16">
                  <c:v>2006646.237111408</c:v>
                </c:pt>
                <c:pt idx="17">
                  <c:v>1980194.7018446927</c:v>
                </c:pt>
                <c:pt idx="18">
                  <c:v>1953928.9631404369</c:v>
                </c:pt>
                <c:pt idx="19">
                  <c:v>1928089.3901183747</c:v>
                </c:pt>
                <c:pt idx="20">
                  <c:v>1902672.5542788031</c:v>
                </c:pt>
                <c:pt idx="21">
                  <c:v>1877433.2202585745</c:v>
                </c:pt>
                <c:pt idx="22">
                  <c:v>1852610.6710490165</c:v>
                </c:pt>
                <c:pt idx="23">
                  <c:v>1827960.5457787383</c:v>
                </c:pt>
                <c:pt idx="24">
                  <c:v>1803721.3949337313</c:v>
                </c:pt>
                <c:pt idx="25">
                  <c:v>1779649.7344817836</c:v>
                </c:pt>
                <c:pt idx="26">
                  <c:v>1755983.3747430663</c:v>
                </c:pt>
                <c:pt idx="27">
                  <c:v>1732479.7109888394</c:v>
                </c:pt>
                <c:pt idx="28">
                  <c:v>1709375.8057654896</c:v>
                </c:pt>
                <c:pt idx="29">
                  <c:v>1686668.5251485375</c:v>
                </c:pt>
                <c:pt idx="30">
                  <c:v>1664116.5863089915</c:v>
                </c:pt>
                <c:pt idx="31">
                  <c:v>1641955.9140419653</c:v>
                </c:pt>
                <c:pt idx="32">
                  <c:v>1619946.1114607318</c:v>
                </c:pt>
                <c:pt idx="33">
                  <c:v>1598322.336760866</c:v>
                </c:pt>
                <c:pt idx="34">
                  <c:v>1576845.0818508402</c:v>
                </c:pt>
                <c:pt idx="35">
                  <c:v>1555748.7308793687</c:v>
                </c:pt>
                <c:pt idx="36">
                  <c:v>1534794.667508713</c:v>
                </c:pt>
                <c:pt idx="37">
                  <c:v>1514216.4944331143</c:v>
                </c:pt>
                <c:pt idx="38">
                  <c:v>1493776.4901306173</c:v>
                </c:pt>
                <c:pt idx="39">
                  <c:v>1473707.4684704719</c:v>
                </c:pt>
                <c:pt idx="40">
                  <c:v>1453772.6059097354</c:v>
                </c:pt>
                <c:pt idx="41">
                  <c:v>1433970.3635253962</c:v>
                </c:pt>
                <c:pt idx="42">
                  <c:v>1414532.3602030282</c:v>
                </c:pt>
                <c:pt idx="43">
                  <c:v>1395223.1275225298</c:v>
                </c:pt>
                <c:pt idx="44">
                  <c:v>1376273.4772807087</c:v>
                </c:pt>
                <c:pt idx="45">
                  <c:v>1357448.847390689</c:v>
                </c:pt>
                <c:pt idx="46">
                  <c:v>1338979.235300469</c:v>
                </c:pt>
                <c:pt idx="47">
                  <c:v>1320630.9887581344</c:v>
                </c:pt>
                <c:pt idx="48">
                  <c:v>1302633.2836290915</c:v>
                </c:pt>
                <c:pt idx="49">
                  <c:v>1284753.3810905472</c:v>
                </c:pt>
                <c:pt idx="50">
                  <c:v>1267219.6282155784</c:v>
                </c:pt>
                <c:pt idx="51">
                  <c:v>1249800.2032953354</c:v>
                </c:pt>
                <c:pt idx="52">
                  <c:v>1232493.8422043549</c:v>
                </c:pt>
                <c:pt idx="53">
                  <c:v>1215527.6374246737</c:v>
                </c:pt>
                <c:pt idx="54">
                  <c:v>1198671.152098584</c:v>
                </c:pt>
                <c:pt idx="55">
                  <c:v>1182150.6319999474</c:v>
                </c:pt>
                <c:pt idx="56">
                  <c:v>1165736.5670000799</c:v>
                </c:pt>
                <c:pt idx="57">
                  <c:v>1149427.8020193179</c:v>
                </c:pt>
                <c:pt idx="58">
                  <c:v>1133449.3014836675</c:v>
                </c:pt>
                <c:pt idx="59">
                  <c:v>1117572.954973826</c:v>
                </c:pt>
                <c:pt idx="60">
                  <c:v>1102022.8623974451</c:v>
                </c:pt>
                <c:pt idx="61">
                  <c:v>1086571.8502113766</c:v>
                </c:pt>
                <c:pt idx="62">
                  <c:v>1071218.8629424323</c:v>
                </c:pt>
                <c:pt idx="63">
                  <c:v>1056186.6925299594</c:v>
                </c:pt>
                <c:pt idx="64">
                  <c:v>1041249.5807797841</c:v>
                </c:pt>
                <c:pt idx="65">
                  <c:v>1026406.5286191341</c:v>
                </c:pt>
                <c:pt idx="66">
                  <c:v>1011879.0041049472</c:v>
                </c:pt>
                <c:pt idx="67">
                  <c:v>997442.67414810578</c:v>
                </c:pt>
                <c:pt idx="68">
                  <c:v>983318.11394457135</c:v>
                </c:pt>
                <c:pt idx="69">
                  <c:v>969281.94457542978</c:v>
                </c:pt>
                <c:pt idx="70">
                  <c:v>955333.25299180811</c:v>
                </c:pt>
                <c:pt idx="71">
                  <c:v>941691.26401711418</c:v>
                </c:pt>
                <c:pt idx="72">
                  <c:v>928134.04066207097</c:v>
                </c:pt>
                <c:pt idx="73">
                  <c:v>914660.71866134577</c:v>
                </c:pt>
                <c:pt idx="74">
                  <c:v>901489.15659978217</c:v>
                </c:pt>
                <c:pt idx="75">
                  <c:v>888398.86986319267</c:v>
                </c:pt>
                <c:pt idx="76">
                  <c:v>875389.04036450852</c:v>
                </c:pt>
                <c:pt idx="77">
                  <c:v>862676.14458742109</c:v>
                </c:pt>
                <c:pt idx="78">
                  <c:v>850041.16098659521</c:v>
                </c:pt>
                <c:pt idx="79">
                  <c:v>837483.31517101044</c:v>
                </c:pt>
                <c:pt idx="80">
                  <c:v>825217.68565653509</c:v>
                </c:pt>
                <c:pt idx="81">
                  <c:v>813026.72490367515</c:v>
                </c:pt>
                <c:pt idx="82">
                  <c:v>800909.69985217252</c:v>
                </c:pt>
                <c:pt idx="83">
                  <c:v>788865.89222588495</c:v>
                </c:pt>
                <c:pt idx="84">
                  <c:v>777108.49340132473</c:v>
                </c:pt>
                <c:pt idx="85">
                  <c:v>765421.94013081712</c:v>
                </c:pt>
                <c:pt idx="86">
                  <c:v>753805.55250610597</c:v>
                </c:pt>
                <c:pt idx="87">
                  <c:v>742471.08687685931</c:v>
                </c:pt>
                <c:pt idx="88">
                  <c:v>731204.48045972164</c:v>
                </c:pt>
                <c:pt idx="89">
                  <c:v>720005.08959989005</c:v>
                </c:pt>
                <c:pt idx="90">
                  <c:v>710713.18806460476</c:v>
                </c:pt>
                <c:pt idx="91">
                  <c:v>702415.12187762</c:v>
                </c:pt>
                <c:pt idx="92">
                  <c:v>694138.76939622173</c:v>
                </c:pt>
                <c:pt idx="93">
                  <c:v>685884.24453253741</c:v>
                </c:pt>
                <c:pt idx="94">
                  <c:v>677860.59373806138</c:v>
                </c:pt>
                <c:pt idx="95">
                  <c:v>669857.99012596486</c:v>
                </c:pt>
                <c:pt idx="96">
                  <c:v>661876.54437224846</c:v>
                </c:pt>
                <c:pt idx="97">
                  <c:v>654123.78031136002</c:v>
                </c:pt>
                <c:pt idx="98">
                  <c:v>646391.37766396452</c:v>
                </c:pt>
                <c:pt idx="99">
                  <c:v>638679.44378406066</c:v>
                </c:pt>
                <c:pt idx="100">
                  <c:v>630988.08649487118</c:v>
                </c:pt>
                <c:pt idx="101">
                  <c:v>623522.77869300602</c:v>
                </c:pt>
                <c:pt idx="102">
                  <c:v>616077.23249429907</c:v>
                </c:pt>
                <c:pt idx="103">
                  <c:v>608651.55230321409</c:v>
                </c:pt>
                <c:pt idx="104">
                  <c:v>601245.84298083966</c:v>
                </c:pt>
                <c:pt idx="105">
                  <c:v>594063.50065498275</c:v>
                </c:pt>
                <c:pt idx="106">
                  <c:v>586900.29528680409</c:v>
                </c:pt>
                <c:pt idx="107">
                  <c:v>579756.3282197814</c:v>
                </c:pt>
                <c:pt idx="108">
                  <c:v>572631.70124096354</c:v>
                </c:pt>
                <c:pt idx="109">
                  <c:v>565727.7075528017</c:v>
                </c:pt>
                <c:pt idx="110">
                  <c:v>558842.20073037827</c:v>
                </c:pt>
                <c:pt idx="111">
                  <c:v>551975.27894214215</c:v>
                </c:pt>
                <c:pt idx="112">
                  <c:v>545127.04078659625</c:v>
                </c:pt>
                <c:pt idx="113">
                  <c:v>538297.58529402176</c:v>
                </c:pt>
                <c:pt idx="114">
                  <c:v>531685.54097717535</c:v>
                </c:pt>
                <c:pt idx="115">
                  <c:v>525091.40391472052</c:v>
                </c:pt>
                <c:pt idx="116">
                  <c:v>518515.26940468763</c:v>
                </c:pt>
                <c:pt idx="117">
                  <c:v>511957.23316285375</c:v>
                </c:pt>
                <c:pt idx="118">
                  <c:v>505613.76073359174</c:v>
                </c:pt>
                <c:pt idx="119">
                  <c:v>499287.49099487631</c:v>
                </c:pt>
                <c:pt idx="120">
                  <c:v>492978.51582453551</c:v>
                </c:pt>
                <c:pt idx="121">
                  <c:v>486686.92750362557</c:v>
                </c:pt>
                <c:pt idx="122">
                  <c:v>480412.81871804816</c:v>
                </c:pt>
                <c:pt idx="123">
                  <c:v>474349.91423904576</c:v>
                </c:pt>
                <c:pt idx="124">
                  <c:v>468303.5705082505</c:v>
                </c:pt>
                <c:pt idx="125">
                  <c:v>462273.87625439739</c:v>
                </c:pt>
                <c:pt idx="126">
                  <c:v>456260.92059600807</c:v>
                </c:pt>
                <c:pt idx="127">
                  <c:v>450264.79304295528</c:v>
                </c:pt>
                <c:pt idx="128">
                  <c:v>444476.43440137198</c:v>
                </c:pt>
                <c:pt idx="129">
                  <c:v>438703.96130539716</c:v>
                </c:pt>
                <c:pt idx="130">
                  <c:v>432947.45918546303</c:v>
                </c:pt>
                <c:pt idx="131">
                  <c:v>427207.01384773967</c:v>
                </c:pt>
                <c:pt idx="132">
                  <c:v>421482.71147564315</c:v>
                </c:pt>
                <c:pt idx="133">
                  <c:v>415962.66503712919</c:v>
                </c:pt>
                <c:pt idx="134">
                  <c:v>410457.79465595266</c:v>
                </c:pt>
                <c:pt idx="135">
                  <c:v>404968.18231068976</c:v>
                </c:pt>
                <c:pt idx="136">
                  <c:v>399493.91034097981</c:v>
                </c:pt>
                <c:pt idx="137">
                  <c:v>394035.06144897576</c:v>
                </c:pt>
                <c:pt idx="138">
                  <c:v>388591.71870080009</c:v>
                </c:pt>
                <c:pt idx="139">
                  <c:v>383348.54385496263</c:v>
                </c:pt>
                <c:pt idx="140">
                  <c:v>378119.88041954284</c:v>
                </c:pt>
                <c:pt idx="141">
                  <c:v>372905.807114658</c:v>
                </c:pt>
                <c:pt idx="142">
                  <c:v>367706.40300757909</c:v>
                </c:pt>
                <c:pt idx="143">
                  <c:v>362521.7475141256</c:v>
                </c:pt>
                <c:pt idx="144">
                  <c:v>357351.92040006624</c:v>
                </c:pt>
                <c:pt idx="145">
                  <c:v>352378.06687198119</c:v>
                </c:pt>
                <c:pt idx="146">
                  <c:v>347418.01838915446</c:v>
                </c:pt>
                <c:pt idx="147">
                  <c:v>342471.85022602737</c:v>
                </c:pt>
                <c:pt idx="148">
                  <c:v>337539.63798952225</c:v>
                </c:pt>
                <c:pt idx="149">
                  <c:v>332621.45762037893</c:v>
                </c:pt>
                <c:pt idx="150">
                  <c:v>327717.38539449748</c:v>
                </c:pt>
                <c:pt idx="151">
                  <c:v>323004.98338625452</c:v>
                </c:pt>
                <c:pt idx="152">
                  <c:v>318305.63679012569</c:v>
                </c:pt>
                <c:pt idx="153">
                  <c:v>313619.41724109167</c:v>
                </c:pt>
                <c:pt idx="154">
                  <c:v>308946.39669115201</c:v>
                </c:pt>
                <c:pt idx="155">
                  <c:v>304286.64741060114</c:v>
                </c:pt>
                <c:pt idx="156">
                  <c:v>299640.24198930885</c:v>
                </c:pt>
                <c:pt idx="157">
                  <c:v>295007.25333800609</c:v>
                </c:pt>
                <c:pt idx="158">
                  <c:v>290560.97833485791</c:v>
                </c:pt>
                <c:pt idx="159">
                  <c:v>286127.03396073583</c:v>
                </c:pt>
                <c:pt idx="160">
                  <c:v>281705.48831735586</c:v>
                </c:pt>
                <c:pt idx="161">
                  <c:v>277296.40980840567</c:v>
                </c:pt>
                <c:pt idx="162">
                  <c:v>272899.86714076123</c:v>
                </c:pt>
                <c:pt idx="163">
                  <c:v>268515.92932570673</c:v>
                </c:pt>
                <c:pt idx="164">
                  <c:v>264144.66568016092</c:v>
                </c:pt>
                <c:pt idx="165">
                  <c:v>259955.01355069087</c:v>
                </c:pt>
                <c:pt idx="166">
                  <c:v>255776.91499170425</c:v>
                </c:pt>
                <c:pt idx="167">
                  <c:v>251610.43433744699</c:v>
                </c:pt>
                <c:pt idx="168">
                  <c:v>247455.63620813561</c:v>
                </c:pt>
                <c:pt idx="169">
                  <c:v>243312.58551111002</c:v>
                </c:pt>
                <c:pt idx="170">
                  <c:v>239181.34744199112</c:v>
                </c:pt>
                <c:pt idx="171">
                  <c:v>235061.98748584234</c:v>
                </c:pt>
                <c:pt idx="172">
                  <c:v>231118.98703484441</c:v>
                </c:pt>
                <c:pt idx="173">
                  <c:v>227186.70855958509</c:v>
                </c:pt>
                <c:pt idx="174">
                  <c:v>223265.212383062</c:v>
                </c:pt>
                <c:pt idx="175">
                  <c:v>219354.55909725055</c:v>
                </c:pt>
                <c:pt idx="176">
                  <c:v>215454.80956419013</c:v>
                </c:pt>
                <c:pt idx="177">
                  <c:v>211566.02491707364</c:v>
                </c:pt>
                <c:pt idx="178">
                  <c:v>207688.26656134165</c:v>
                </c:pt>
                <c:pt idx="179">
                  <c:v>203821.59617578072</c:v>
                </c:pt>
                <c:pt idx="180">
                  <c:v>189137.90695738859</c:v>
                </c:pt>
                <c:pt idx="181">
                  <c:v>186609.49563179398</c:v>
                </c:pt>
                <c:pt idx="182">
                  <c:v>184093.2043346625</c:v>
                </c:pt>
                <c:pt idx="183">
                  <c:v>181589.09370869285</c:v>
                </c:pt>
                <c:pt idx="184">
                  <c:v>179097.22465724067</c:v>
                </c:pt>
                <c:pt idx="185">
                  <c:v>176617.65834535594</c:v>
                </c:pt>
                <c:pt idx="186">
                  <c:v>174150.45620082357</c:v>
                </c:pt>
                <c:pt idx="187">
                  <c:v>171695.67991520808</c:v>
                </c:pt>
                <c:pt idx="188">
                  <c:v>169253.39144490249</c:v>
                </c:pt>
                <c:pt idx="189">
                  <c:v>166823.65301218105</c:v>
                </c:pt>
                <c:pt idx="190">
                  <c:v>164559.03779930426</c:v>
                </c:pt>
                <c:pt idx="191">
                  <c:v>162305.73548430807</c:v>
                </c:pt>
                <c:pt idx="192">
                  <c:v>160063.8027072816</c:v>
                </c:pt>
                <c:pt idx="193">
                  <c:v>157833.29635183697</c:v>
                </c:pt>
                <c:pt idx="194">
                  <c:v>155614.27354607824</c:v>
                </c:pt>
                <c:pt idx="195">
                  <c:v>153406.79166357397</c:v>
                </c:pt>
                <c:pt idx="196">
                  <c:v>151210.90832433352</c:v>
                </c:pt>
                <c:pt idx="197">
                  <c:v>149026.68139578699</c:v>
                </c:pt>
                <c:pt idx="198">
                  <c:v>146854.16899376881</c:v>
                </c:pt>
                <c:pt idx="199">
                  <c:v>144839.7322433471</c:v>
                </c:pt>
                <c:pt idx="200">
                  <c:v>142835.72581458048</c:v>
                </c:pt>
                <c:pt idx="201">
                  <c:v>140842.20200639821</c:v>
                </c:pt>
                <c:pt idx="202">
                  <c:v>138859.21334273918</c:v>
                </c:pt>
                <c:pt idx="203">
                  <c:v>136886.81257344756</c:v>
                </c:pt>
                <c:pt idx="204">
                  <c:v>134925.05267517176</c:v>
                </c:pt>
                <c:pt idx="205">
                  <c:v>132973.98685226688</c:v>
                </c:pt>
                <c:pt idx="206">
                  <c:v>131033.66853770051</c:v>
                </c:pt>
                <c:pt idx="207">
                  <c:v>129104.1513939618</c:v>
                </c:pt>
                <c:pt idx="208">
                  <c:v>127185.48931397453</c:v>
                </c:pt>
                <c:pt idx="209">
                  <c:v>125277.73642201292</c:v>
                </c:pt>
                <c:pt idx="210">
                  <c:v>123380.94707462149</c:v>
                </c:pt>
                <c:pt idx="211">
                  <c:v>121632.92549403419</c:v>
                </c:pt>
                <c:pt idx="212">
                  <c:v>119894.52222885803</c:v>
                </c:pt>
                <c:pt idx="213">
                  <c:v>118165.78551936308</c:v>
                </c:pt>
                <c:pt idx="214">
                  <c:v>116446.76381339232</c:v>
                </c:pt>
                <c:pt idx="215">
                  <c:v>114737.50576718773</c:v>
                </c:pt>
                <c:pt idx="216">
                  <c:v>113038.06024621965</c:v>
                </c:pt>
                <c:pt idx="217">
                  <c:v>111348.47632601952</c:v>
                </c:pt>
                <c:pt idx="218">
                  <c:v>109668.80329301531</c:v>
                </c:pt>
                <c:pt idx="219">
                  <c:v>107999.09064537045</c:v>
                </c:pt>
                <c:pt idx="220">
                  <c:v>106339.38809382598</c:v>
                </c:pt>
                <c:pt idx="221">
                  <c:v>104689.74556254562</c:v>
                </c:pt>
                <c:pt idx="222">
                  <c:v>103050.21318996426</c:v>
                </c:pt>
                <c:pt idx="223">
                  <c:v>101549.71152192634</c:v>
                </c:pt>
                <c:pt idx="224">
                  <c:v>100057.91079642456</c:v>
                </c:pt>
                <c:pt idx="225">
                  <c:v>98574.854721052441</c:v>
                </c:pt>
                <c:pt idx="226">
                  <c:v>97100.587191605868</c:v>
                </c:pt>
                <c:pt idx="227">
                  <c:v>95635.152292832441</c:v>
                </c:pt>
                <c:pt idx="228">
                  <c:v>94178.594299183751</c:v>
                </c:pt>
                <c:pt idx="229">
                  <c:v>92730.957675570651</c:v>
                </c:pt>
                <c:pt idx="230">
                  <c:v>91292.28707812108</c:v>
                </c:pt>
                <c:pt idx="231">
                  <c:v>89862.62735494104</c:v>
                </c:pt>
                <c:pt idx="232">
                  <c:v>88442.023546878423</c:v>
                </c:pt>
                <c:pt idx="233">
                  <c:v>87030.520888289437</c:v>
                </c:pt>
                <c:pt idx="234">
                  <c:v>85628.164807808498</c:v>
                </c:pt>
                <c:pt idx="235">
                  <c:v>84235.000929120477</c:v>
                </c:pt>
                <c:pt idx="236">
                  <c:v>82851.075071736312</c:v>
                </c:pt>
                <c:pt idx="237">
                  <c:v>81594.515039092628</c:v>
                </c:pt>
                <c:pt idx="238">
                  <c:v>80345.70769058181</c:v>
                </c:pt>
                <c:pt idx="239">
                  <c:v>79104.692043030416</c:v>
                </c:pt>
                <c:pt idx="240">
                  <c:v>77871.507281410348</c:v>
                </c:pt>
                <c:pt idx="241">
                  <c:v>76646.192759508747</c:v>
                </c:pt>
                <c:pt idx="242">
                  <c:v>75428.788000600456</c:v>
                </c:pt>
                <c:pt idx="243">
                  <c:v>74219.332698122918</c:v>
                </c:pt>
                <c:pt idx="244">
                  <c:v>73017.866716353863</c:v>
                </c:pt>
                <c:pt idx="245">
                  <c:v>71824.430091091301</c:v>
                </c:pt>
                <c:pt idx="246">
                  <c:v>70639.063030336227</c:v>
                </c:pt>
                <c:pt idx="247">
                  <c:v>69461.805914978031</c:v>
                </c:pt>
                <c:pt idx="248">
                  <c:v>68292.699299482279</c:v>
                </c:pt>
                <c:pt idx="249">
                  <c:v>67131.78391258129</c:v>
                </c:pt>
                <c:pt idx="250">
                  <c:v>65979.10065796721</c:v>
                </c:pt>
                <c:pt idx="251">
                  <c:v>64834.690614987812</c:v>
                </c:pt>
                <c:pt idx="252">
                  <c:v>63698.595039344851</c:v>
                </c:pt>
                <c:pt idx="253">
                  <c:v>62570.855363795177</c:v>
                </c:pt>
                <c:pt idx="254">
                  <c:v>61555.84513976919</c:v>
                </c:pt>
                <c:pt idx="255">
                  <c:v>60547.610712005648</c:v>
                </c:pt>
                <c:pt idx="256">
                  <c:v>59546.186250987586</c:v>
                </c:pt>
                <c:pt idx="257">
                  <c:v>58551.606074593714</c:v>
                </c:pt>
                <c:pt idx="258">
                  <c:v>57563.904648685879</c:v>
                </c:pt>
                <c:pt idx="259">
                  <c:v>56583.116587698867</c:v>
                </c:pt>
                <c:pt idx="260">
                  <c:v>55609.276655232388</c:v>
                </c:pt>
                <c:pt idx="261">
                  <c:v>54642.419764645274</c:v>
                </c:pt>
                <c:pt idx="262">
                  <c:v>53682.580979652092</c:v>
                </c:pt>
                <c:pt idx="263">
                  <c:v>52729.795514921832</c:v>
                </c:pt>
                <c:pt idx="264">
                  <c:v>51784.09873667897</c:v>
                </c:pt>
                <c:pt idx="265">
                  <c:v>50845.526163306808</c:v>
                </c:pt>
                <c:pt idx="266">
                  <c:v>49914.113465953087</c:v>
                </c:pt>
                <c:pt idx="267">
                  <c:v>48989.896469137915</c:v>
                </c:pt>
                <c:pt idx="268">
                  <c:v>48072.911151364002</c:v>
                </c:pt>
                <c:pt idx="269">
                  <c:v>47163.193645729145</c:v>
                </c:pt>
                <c:pt idx="270">
                  <c:v>46260.780240541179</c:v>
                </c:pt>
                <c:pt idx="271">
                  <c:v>45365.707379935106</c:v>
                </c:pt>
                <c:pt idx="272">
                  <c:v>44478.011664492675</c:v>
                </c:pt>
                <c:pt idx="273">
                  <c:v>43597.729851864278</c:v>
                </c:pt>
                <c:pt idx="274">
                  <c:v>42812.092528530709</c:v>
                </c:pt>
                <c:pt idx="275">
                  <c:v>42032.172479503934</c:v>
                </c:pt>
                <c:pt idx="276">
                  <c:v>41257.998637625649</c:v>
                </c:pt>
                <c:pt idx="277">
                  <c:v>40489.600060735007</c:v>
                </c:pt>
                <c:pt idx="278">
                  <c:v>39727.005932167362</c:v>
                </c:pt>
                <c:pt idx="279">
                  <c:v>38970.245561254858</c:v>
                </c:pt>
                <c:pt idx="280">
                  <c:v>38219.348383828881</c:v>
                </c:pt>
                <c:pt idx="281">
                  <c:v>37474.343962724495</c:v>
                </c:pt>
                <c:pt idx="282">
                  <c:v>36735.261988286715</c:v>
                </c:pt>
                <c:pt idx="283">
                  <c:v>36002.132278878773</c:v>
                </c:pt>
                <c:pt idx="284">
                  <c:v>35274.984781392268</c:v>
                </c:pt>
                <c:pt idx="285">
                  <c:v>34553.849571759289</c:v>
                </c:pt>
                <c:pt idx="286">
                  <c:v>33838.756855466476</c:v>
                </c:pt>
                <c:pt idx="287">
                  <c:v>33129.736968070996</c:v>
                </c:pt>
                <c:pt idx="288">
                  <c:v>32426.820375718526</c:v>
                </c:pt>
                <c:pt idx="289">
                  <c:v>31730.037675663185</c:v>
                </c:pt>
                <c:pt idx="290">
                  <c:v>31039.419596789448</c:v>
                </c:pt>
                <c:pt idx="291">
                  <c:v>30354.997000136009</c:v>
                </c:pt>
                <c:pt idx="292">
                  <c:v>29676.800879421695</c:v>
                </c:pt>
                <c:pt idx="293">
                  <c:v>29004.862361573298</c:v>
                </c:pt>
                <c:pt idx="294">
                  <c:v>28339.21270725549</c:v>
                </c:pt>
                <c:pt idx="295">
                  <c:v>27679.883311402686</c:v>
                </c:pt>
                <c:pt idx="296">
                  <c:v>27026.905703752967</c:v>
                </c:pt>
                <c:pt idx="297">
                  <c:v>26380.31154938399</c:v>
                </c:pt>
                <c:pt idx="298">
                  <c:v>25805.297542033895</c:v>
                </c:pt>
                <c:pt idx="299">
                  <c:v>25234.822428914569</c:v>
                </c:pt>
                <c:pt idx="300">
                  <c:v>24668.909339214446</c:v>
                </c:pt>
                <c:pt idx="301">
                  <c:v>24107.581502354249</c:v>
                </c:pt>
                <c:pt idx="302">
                  <c:v>23550.862248387559</c:v>
                </c:pt>
                <c:pt idx="303">
                  <c:v>22998.775008402943</c:v>
                </c:pt>
                <c:pt idx="304">
                  <c:v>22451.343314927581</c:v>
                </c:pt>
                <c:pt idx="305">
                  <c:v>21908.590802332423</c:v>
                </c:pt>
                <c:pt idx="306">
                  <c:v>21370.54120723893</c:v>
                </c:pt>
                <c:pt idx="307">
                  <c:v>20837.218368927315</c:v>
                </c:pt>
                <c:pt idx="308">
                  <c:v>20308.646229746362</c:v>
                </c:pt>
                <c:pt idx="309">
                  <c:v>19784.848835524808</c:v>
                </c:pt>
                <c:pt idx="310">
                  <c:v>19265.850335984262</c:v>
                </c:pt>
                <c:pt idx="311">
                  <c:v>18751.674985153739</c:v>
                </c:pt>
                <c:pt idx="312">
                  <c:v>18242.347141785707</c:v>
                </c:pt>
                <c:pt idx="313">
                  <c:v>17737.891269773809</c:v>
                </c:pt>
                <c:pt idx="314">
                  <c:v>17238.33193857205</c:v>
                </c:pt>
                <c:pt idx="315">
                  <c:v>16743.693823615693</c:v>
                </c:pt>
                <c:pt idx="316">
                  <c:v>16254.001706743691</c:v>
                </c:pt>
                <c:pt idx="317">
                  <c:v>15769.280476622733</c:v>
                </c:pt>
                <c:pt idx="318">
                  <c:v>15289.555129172921</c:v>
                </c:pt>
                <c:pt idx="319">
                  <c:v>14814.850767995023</c:v>
                </c:pt>
                <c:pt idx="320">
                  <c:v>14345.192604799413</c:v>
                </c:pt>
                <c:pt idx="321">
                  <c:v>13880.605959836585</c:v>
                </c:pt>
                <c:pt idx="322">
                  <c:v>13421.116262329309</c:v>
                </c:pt>
                <c:pt idx="323">
                  <c:v>12966.749050906463</c:v>
                </c:pt>
                <c:pt idx="324">
                  <c:v>12517.529974038474</c:v>
                </c:pt>
                <c:pt idx="325">
                  <c:v>12073.484790474433</c:v>
                </c:pt>
                <c:pt idx="326">
                  <c:v>11634.639369680857</c:v>
                </c:pt>
                <c:pt idx="327">
                  <c:v>11201.019692282131</c:v>
                </c:pt>
                <c:pt idx="328">
                  <c:v>10772.651850502605</c:v>
                </c:pt>
                <c:pt idx="329">
                  <c:v>10349.562048610389</c:v>
                </c:pt>
                <c:pt idx="330">
                  <c:v>9931.7766033628013</c:v>
                </c:pt>
                <c:pt idx="331">
                  <c:v>9519.3219444535425</c:v>
                </c:pt>
                <c:pt idx="332">
                  <c:v>9143.2185762369099</c:v>
                </c:pt>
                <c:pt idx="333">
                  <c:v>8770.3773286523519</c:v>
                </c:pt>
                <c:pt idx="334">
                  <c:v>8400.815026657152</c:v>
                </c:pt>
                <c:pt idx="335">
                  <c:v>8034.5485685079375</c:v>
                </c:pt>
                <c:pt idx="336">
                  <c:v>7671.5949260544812</c:v>
                </c:pt>
                <c:pt idx="337">
                  <c:v>7311.9711450346431</c:v>
                </c:pt>
                <c:pt idx="338">
                  <c:v>6955.6943453704334</c:v>
                </c:pt>
                <c:pt idx="339">
                  <c:v>6602.7817214651895</c:v>
                </c:pt>
                <c:pt idx="340">
                  <c:v>6253.2505425019081</c:v>
                </c:pt>
                <c:pt idx="341">
                  <c:v>5907.1181527427025</c:v>
                </c:pt>
                <c:pt idx="342">
                  <c:v>5564.4019718293985</c:v>
                </c:pt>
                <c:pt idx="343">
                  <c:v>5225.1194950852841</c:v>
                </c:pt>
                <c:pt idx="344">
                  <c:v>4889.2882938180037</c:v>
                </c:pt>
                <c:pt idx="345">
                  <c:v>4556.9260156236032</c:v>
                </c:pt>
                <c:pt idx="346">
                  <c:v>4228.0503846917463</c:v>
                </c:pt>
                <c:pt idx="347">
                  <c:v>3902.6792021120791</c:v>
                </c:pt>
                <c:pt idx="348">
                  <c:v>3580.8303461817668</c:v>
                </c:pt>
                <c:pt idx="349">
                  <c:v>3262.5217727142049</c:v>
                </c:pt>
                <c:pt idx="350">
                  <c:v>2947.7715153489012</c:v>
                </c:pt>
                <c:pt idx="351">
                  <c:v>2636.597685862539</c:v>
                </c:pt>
                <c:pt idx="352">
                  <c:v>2329.0184744812254</c:v>
                </c:pt>
                <c:pt idx="353">
                  <c:v>2025.0521501939274</c:v>
                </c:pt>
                <c:pt idx="354">
                  <c:v>1724.7170610671005</c:v>
                </c:pt>
                <c:pt idx="355">
                  <c:v>1428.0316345605142</c:v>
                </c:pt>
                <c:pt idx="356">
                  <c:v>1135.0143778442825</c:v>
                </c:pt>
                <c:pt idx="357">
                  <c:v>845.68387811709408</c:v>
                </c:pt>
                <c:pt idx="358">
                  <c:v>560.05880292566042</c:v>
                </c:pt>
                <c:pt idx="359">
                  <c:v>278.15790048537286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3040"/>
        <c:axId val="42400768"/>
      </c:scatterChart>
      <c:valAx>
        <c:axId val="4242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00768"/>
        <c:crosses val="autoZero"/>
        <c:crossBetween val="midCat"/>
      </c:valAx>
      <c:valAx>
        <c:axId val="424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2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PassThrough!$R$6</c:f>
              <c:strCache>
                <c:ptCount val="1"/>
                <c:pt idx="0">
                  <c:v>Scheduled Principal Paid</c:v>
                </c:pt>
              </c:strCache>
            </c:strRef>
          </c:tx>
          <c:marker>
            <c:symbol val="none"/>
          </c:marker>
          <c:xVal>
            <c:numRef>
              <c:f>PassThrough!$A$7:$A$366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PassThrough!$R$7:$R$366</c:f>
              <c:numCache>
                <c:formatCode>General</c:formatCode>
                <c:ptCount val="360"/>
                <c:pt idx="0">
                  <c:v>1783054.7055471372</c:v>
                </c:pt>
                <c:pt idx="1">
                  <c:v>1790893.353365141</c:v>
                </c:pt>
                <c:pt idx="2">
                  <c:v>1798591.0729303607</c:v>
                </c:pt>
                <c:pt idx="3">
                  <c:v>1806152.9808593481</c:v>
                </c:pt>
                <c:pt idx="4">
                  <c:v>1813584.135288632</c:v>
                </c:pt>
                <c:pt idx="5">
                  <c:v>1820736.5533043952</c:v>
                </c:pt>
                <c:pt idx="6">
                  <c:v>1827767.2070648717</c:v>
                </c:pt>
                <c:pt idx="7">
                  <c:v>1834680.981578893</c:v>
                </c:pt>
                <c:pt idx="8">
                  <c:v>1841328.2854028211</c:v>
                </c:pt>
                <c:pt idx="9">
                  <c:v>1847867.3538450396</c:v>
                </c:pt>
                <c:pt idx="10">
                  <c:v>1854302.9085074794</c:v>
                </c:pt>
                <c:pt idx="11">
                  <c:v>1860483.7454514806</c:v>
                </c:pt>
                <c:pt idx="12">
                  <c:v>1866569.3859926993</c:v>
                </c:pt>
                <c:pt idx="13">
                  <c:v>1872407.5471850666</c:v>
                </c:pt>
                <c:pt idx="14">
                  <c:v>1878158.6186956144</c:v>
                </c:pt>
                <c:pt idx="15">
                  <c:v>1883827.0686100856</c:v>
                </c:pt>
                <c:pt idx="16">
                  <c:v>1889258.9935817816</c:v>
                </c:pt>
                <c:pt idx="17">
                  <c:v>1894616.1066648969</c:v>
                </c:pt>
                <c:pt idx="18">
                  <c:v>1899743.4196979583</c:v>
                </c:pt>
                <c:pt idx="19">
                  <c:v>1904803.5387136431</c:v>
                </c:pt>
                <c:pt idx="20">
                  <c:v>1909800.701966139</c:v>
                </c:pt>
                <c:pt idx="21">
                  <c:v>1914578.2914729733</c:v>
                </c:pt>
                <c:pt idx="22">
                  <c:v>1919300.2732543838</c:v>
                </c:pt>
                <c:pt idx="23">
                  <c:v>1923808.9377257777</c:v>
                </c:pt>
                <c:pt idx="24">
                  <c:v>1928269.1680263765</c:v>
                </c:pt>
                <c:pt idx="25">
                  <c:v>1932522.1599850876</c:v>
                </c:pt>
                <c:pt idx="26">
                  <c:v>1936733.7233864549</c:v>
                </c:pt>
                <c:pt idx="27">
                  <c:v>1940743.9563440725</c:v>
                </c:pt>
                <c:pt idx="28">
                  <c:v>1944719.6047501196</c:v>
                </c:pt>
                <c:pt idx="29">
                  <c:v>1948664.5451716175</c:v>
                </c:pt>
                <c:pt idx="30">
                  <c:v>1952417.2253811671</c:v>
                </c:pt>
                <c:pt idx="31">
                  <c:v>1956145.8154597518</c:v>
                </c:pt>
                <c:pt idx="32">
                  <c:v>1959687.6570519386</c:v>
                </c:pt>
                <c:pt idx="33">
                  <c:v>1963211.8797662181</c:v>
                </c:pt>
                <c:pt idx="34">
                  <c:v>1966554.715509885</c:v>
                </c:pt>
                <c:pt idx="35">
                  <c:v>1969886.2626857318</c:v>
                </c:pt>
                <c:pt idx="36">
                  <c:v>1973041.639723897</c:v>
                </c:pt>
                <c:pt idx="37">
                  <c:v>1976191.9230400412</c:v>
                </c:pt>
                <c:pt idx="38">
                  <c:v>1979171.1137193791</c:v>
                </c:pt>
                <c:pt idx="39">
                  <c:v>1982151.275363985</c:v>
                </c:pt>
                <c:pt idx="40">
                  <c:v>1984965.2877211757</c:v>
                </c:pt>
                <c:pt idx="41">
                  <c:v>1987615.0409086621</c:v>
                </c:pt>
                <c:pt idx="42">
                  <c:v>1990274.0939194728</c:v>
                </c:pt>
                <c:pt idx="43">
                  <c:v>1992773.6342309644</c:v>
                </c:pt>
                <c:pt idx="44">
                  <c:v>1995288.2307589282</c:v>
                </c:pt>
                <c:pt idx="45">
                  <c:v>1997647.9391082407</c:v>
                </c:pt>
                <c:pt idx="46">
                  <c:v>2000028.3471573028</c:v>
                </c:pt>
                <c:pt idx="47">
                  <c:v>2002258.3742267215</c:v>
                </c:pt>
                <c:pt idx="48">
                  <c:v>2004514.6361656913</c:v>
                </c:pt>
                <c:pt idx="49">
                  <c:v>2006624.9114843756</c:v>
                </c:pt>
                <c:pt idx="50">
                  <c:v>2008766.8529820172</c:v>
                </c:pt>
                <c:pt idx="51">
                  <c:v>2010767.0937199374</c:v>
                </c:pt>
                <c:pt idx="52">
                  <c:v>2012627.1858317866</c:v>
                </c:pt>
                <c:pt idx="53">
                  <c:v>2014526.3517357102</c:v>
                </c:pt>
                <c:pt idx="54">
                  <c:v>2016289.49478612</c:v>
                </c:pt>
                <c:pt idx="55">
                  <c:v>2018096.8966684006</c:v>
                </c:pt>
                <c:pt idx="56">
                  <c:v>2019772.3031929494</c:v>
                </c:pt>
                <c:pt idx="57">
                  <c:v>2021317.1323732408</c:v>
                </c:pt>
                <c:pt idx="58">
                  <c:v>2022913.2688479414</c:v>
                </c:pt>
                <c:pt idx="59">
                  <c:v>2024382.7100379583</c:v>
                </c:pt>
                <c:pt idx="60">
                  <c:v>2025908.4220405603</c:v>
                </c:pt>
                <c:pt idx="61">
                  <c:v>2027311.2319785552</c:v>
                </c:pt>
                <c:pt idx="62">
                  <c:v>2028592.4353674408</c:v>
                </c:pt>
                <c:pt idx="63">
                  <c:v>2029936.6344306818</c:v>
                </c:pt>
                <c:pt idx="64">
                  <c:v>2031162.8882511689</c:v>
                </c:pt>
                <c:pt idx="65">
                  <c:v>2032272.422970992</c:v>
                </c:pt>
                <c:pt idx="66">
                  <c:v>2033451.49677487</c:v>
                </c:pt>
                <c:pt idx="67">
                  <c:v>2034517.3884540587</c:v>
                </c:pt>
                <c:pt idx="68">
                  <c:v>2035657.472977743</c:v>
                </c:pt>
                <c:pt idx="69">
                  <c:v>2036687.8371208084</c:v>
                </c:pt>
                <c:pt idx="70">
                  <c:v>2037609.601251632</c:v>
                </c:pt>
                <c:pt idx="71">
                  <c:v>2038611.8293235928</c:v>
                </c:pt>
                <c:pt idx="72">
                  <c:v>2039508.8067009745</c:v>
                </c:pt>
                <c:pt idx="73">
                  <c:v>2040301.5937573938</c:v>
                </c:pt>
                <c:pt idx="74">
                  <c:v>2041180.9632126056</c:v>
                </c:pt>
                <c:pt idx="75">
                  <c:v>2041959.3859139776</c:v>
                </c:pt>
                <c:pt idx="76">
                  <c:v>2042637.8654482916</c:v>
                </c:pt>
                <c:pt idx="77">
                  <c:v>2043408.9030820513</c:v>
                </c:pt>
                <c:pt idx="78">
                  <c:v>2044083.1417314422</c:v>
                </c:pt>
                <c:pt idx="79">
                  <c:v>2044661.5312529006</c:v>
                </c:pt>
                <c:pt idx="80">
                  <c:v>2045338.3212475087</c:v>
                </c:pt>
                <c:pt idx="81">
                  <c:v>2045922.3129842826</c:v>
                </c:pt>
                <c:pt idx="82">
                  <c:v>2046414.4055019156</c:v>
                </c:pt>
                <c:pt idx="83">
                  <c:v>2046815.4796314572</c:v>
                </c:pt>
                <c:pt idx="84">
                  <c:v>2047322.1449976412</c:v>
                </c:pt>
                <c:pt idx="85">
                  <c:v>2047740.7235857248</c:v>
                </c:pt>
                <c:pt idx="86">
                  <c:v>2048072.0490572816</c:v>
                </c:pt>
                <c:pt idx="87">
                  <c:v>2048514.5255977185</c:v>
                </c:pt>
                <c:pt idx="88">
                  <c:v>2048872.6003759746</c:v>
                </c:pt>
                <c:pt idx="89">
                  <c:v>2049147.0624880614</c:v>
                </c:pt>
                <c:pt idx="90">
                  <c:v>1092701.4247008222</c:v>
                </c:pt>
                <c:pt idx="91">
                  <c:v>1089862.3230052299</c:v>
                </c:pt>
                <c:pt idx="92">
                  <c:v>1086995.6208379075</c:v>
                </c:pt>
                <c:pt idx="93">
                  <c:v>1084101.1749493079</c:v>
                </c:pt>
                <c:pt idx="94">
                  <c:v>1081380.7920056374</c:v>
                </c:pt>
                <c:pt idx="95">
                  <c:v>1078633.6391612468</c:v>
                </c:pt>
                <c:pt idx="96">
                  <c:v>1075859.5772069055</c:v>
                </c:pt>
                <c:pt idx="97">
                  <c:v>1073262.3160752747</c:v>
                </c:pt>
                <c:pt idx="98">
                  <c:v>1070639.1396564776</c:v>
                </c:pt>
                <c:pt idx="99">
                  <c:v>1067989.912888915</c:v>
                </c:pt>
                <c:pt idx="100">
                  <c:v>1065314.5001228284</c:v>
                </c:pt>
                <c:pt idx="101">
                  <c:v>1062819.1749566644</c:v>
                </c:pt>
                <c:pt idx="102">
                  <c:v>1060298.6807800608</c:v>
                </c:pt>
                <c:pt idx="103">
                  <c:v>1057752.8862118002</c:v>
                </c:pt>
                <c:pt idx="104">
                  <c:v>1055181.6592982432</c:v>
                </c:pt>
                <c:pt idx="105">
                  <c:v>1052793.8695922787</c:v>
                </c:pt>
                <c:pt idx="106">
                  <c:v>1050381.6881703124</c:v>
                </c:pt>
                <c:pt idx="107">
                  <c:v>1047944.9874707741</c:v>
                </c:pt>
                <c:pt idx="108">
                  <c:v>1045483.6393759755</c:v>
                </c:pt>
                <c:pt idx="109">
                  <c:v>1043209.1420888904</c:v>
                </c:pt>
                <c:pt idx="110">
                  <c:v>1040911.0621618989</c:v>
                </c:pt>
                <c:pt idx="111">
                  <c:v>1038589.2759955816</c:v>
                </c:pt>
                <c:pt idx="112">
                  <c:v>1036243.6594512851</c:v>
                </c:pt>
                <c:pt idx="113">
                  <c:v>1033874.0878489632</c:v>
                </c:pt>
                <c:pt idx="114">
                  <c:v>1031695.390245375</c:v>
                </c:pt>
                <c:pt idx="115">
                  <c:v>1029493.8300550752</c:v>
                </c:pt>
                <c:pt idx="116">
                  <c:v>1027269.2872583036</c:v>
                </c:pt>
                <c:pt idx="117">
                  <c:v>1025021.6413114334</c:v>
                </c:pt>
                <c:pt idx="118">
                  <c:v>1022968.4249749809</c:v>
                </c:pt>
                <c:pt idx="119">
                  <c:v>1020893.2231576263</c:v>
                </c:pt>
                <c:pt idx="120">
                  <c:v>1018795.920108114</c:v>
                </c:pt>
                <c:pt idx="121">
                  <c:v>1016676.399569458</c:v>
                </c:pt>
                <c:pt idx="122">
                  <c:v>1014534.5447769172</c:v>
                </c:pt>
                <c:pt idx="123">
                  <c:v>1012591.3144489458</c:v>
                </c:pt>
                <c:pt idx="124">
                  <c:v>1010626.8965311619</c:v>
                </c:pt>
                <c:pt idx="125">
                  <c:v>1008641.1792001692</c:v>
                </c:pt>
                <c:pt idx="126">
                  <c:v>1006634.0501436276</c:v>
                </c:pt>
                <c:pt idx="127">
                  <c:v>1004605.3965582941</c:v>
                </c:pt>
                <c:pt idx="128">
                  <c:v>1002779.6571104547</c:v>
                </c:pt>
                <c:pt idx="129">
                  <c:v>1000933.5694965236</c:v>
                </c:pt>
                <c:pt idx="130">
                  <c:v>999067.02600739687</c:v>
                </c:pt>
                <c:pt idx="131">
                  <c:v>997179.91846257029</c:v>
                </c:pt>
                <c:pt idx="132">
                  <c:v>995272.13820825319</c:v>
                </c:pt>
                <c:pt idx="133">
                  <c:v>993571.65869981854</c:v>
                </c:pt>
                <c:pt idx="134">
                  <c:v>991851.71326300886</c:v>
                </c:pt>
                <c:pt idx="135">
                  <c:v>990112.19849487289</c:v>
                </c:pt>
                <c:pt idx="136">
                  <c:v>988353.01053938689</c:v>
                </c:pt>
                <c:pt idx="137">
                  <c:v>986574.04508563841</c:v>
                </c:pt>
                <c:pt idx="138">
                  <c:v>984775.19736600365</c:v>
                </c:pt>
                <c:pt idx="139">
                  <c:v>983188.75483719341</c:v>
                </c:pt>
                <c:pt idx="140">
                  <c:v>981583.67158405599</c:v>
                </c:pt>
                <c:pt idx="141">
                  <c:v>979959.84826620505</c:v>
                </c:pt>
                <c:pt idx="142">
                  <c:v>978317.18510754849</c:v>
                </c:pt>
                <c:pt idx="143">
                  <c:v>976655.58189454325</c:v>
                </c:pt>
                <c:pt idx="144">
                  <c:v>974974.93797443947</c:v>
                </c:pt>
                <c:pt idx="145">
                  <c:v>973511.93648327258</c:v>
                </c:pt>
                <c:pt idx="146">
                  <c:v>972031.17155627755</c:v>
                </c:pt>
                <c:pt idx="147">
                  <c:v>970532.54814953543</c:v>
                </c:pt>
                <c:pt idx="148">
                  <c:v>969015.97080174286</c:v>
                </c:pt>
                <c:pt idx="149">
                  <c:v>967481.34363253892</c:v>
                </c:pt>
                <c:pt idx="150">
                  <c:v>965928.57034082222</c:v>
                </c:pt>
                <c:pt idx="151">
                  <c:v>964598.81296717562</c:v>
                </c:pt>
                <c:pt idx="152">
                  <c:v>963252.22346711659</c:v>
                </c:pt>
                <c:pt idx="153">
                  <c:v>961888.71133530512</c:v>
                </c:pt>
                <c:pt idx="154">
                  <c:v>960508.18566832319</c:v>
                </c:pt>
                <c:pt idx="155">
                  <c:v>959110.55516307871</c:v>
                </c:pt>
                <c:pt idx="156">
                  <c:v>957695.72811520041</c:v>
                </c:pt>
                <c:pt idx="157">
                  <c:v>956263.61241742724</c:v>
                </c:pt>
                <c:pt idx="158">
                  <c:v>955060.70159296109</c:v>
                </c:pt>
                <c:pt idx="159">
                  <c:v>953841.85785165674</c:v>
                </c:pt>
                <c:pt idx="160">
                  <c:v>952606.99509206158</c:v>
                </c:pt>
                <c:pt idx="161">
                  <c:v>951356.02683343203</c:v>
                </c:pt>
                <c:pt idx="162">
                  <c:v>950088.86621420889</c:v>
                </c:pt>
                <c:pt idx="163">
                  <c:v>948805.4259904885</c:v>
                </c:pt>
                <c:pt idx="164">
                  <c:v>947505.61853448779</c:v>
                </c:pt>
                <c:pt idx="165">
                  <c:v>946441.38677109394</c:v>
                </c:pt>
                <c:pt idx="166">
                  <c:v>945362.18655540538</c:v>
                </c:pt>
                <c:pt idx="167">
                  <c:v>944267.9364824479</c:v>
                </c:pt>
                <c:pt idx="168">
                  <c:v>943158.55478793231</c:v>
                </c:pt>
                <c:pt idx="169">
                  <c:v>942033.95934681152</c:v>
                </c:pt>
                <c:pt idx="170">
                  <c:v>940894.06767182832</c:v>
                </c:pt>
                <c:pt idx="171">
                  <c:v>939738.79691206221</c:v>
                </c:pt>
                <c:pt idx="172">
                  <c:v>938825.65992240212</c:v>
                </c:pt>
                <c:pt idx="173">
                  <c:v>937898.58702471678</c:v>
                </c:pt>
                <c:pt idx="174">
                  <c:v>936957.50181506202</c:v>
                </c:pt>
                <c:pt idx="175">
                  <c:v>936002.32755139621</c:v>
                </c:pt>
                <c:pt idx="176">
                  <c:v>935032.98715221882</c:v>
                </c:pt>
                <c:pt idx="177">
                  <c:v>934049.40319520538</c:v>
                </c:pt>
                <c:pt idx="178">
                  <c:v>933051.49791583582</c:v>
                </c:pt>
                <c:pt idx="179">
                  <c:v>932039.19320601737</c:v>
                </c:pt>
                <c:pt idx="180">
                  <c:v>313758.93909095216</c:v>
                </c:pt>
                <c:pt idx="181">
                  <c:v>311825.18174065195</c:v>
                </c:pt>
                <c:pt idx="182">
                  <c:v>309876.27435477288</c:v>
                </c:pt>
                <c:pt idx="183">
                  <c:v>307912.14112994156</c:v>
                </c:pt>
                <c:pt idx="184">
                  <c:v>305932.70593696332</c:v>
                </c:pt>
                <c:pt idx="185">
                  <c:v>303937.89231952594</c:v>
                </c:pt>
                <c:pt idx="186">
                  <c:v>301927.62349289795</c:v>
                </c:pt>
                <c:pt idx="187">
                  <c:v>299901.8223426239</c:v>
                </c:pt>
                <c:pt idx="188">
                  <c:v>297860.4114232125</c:v>
                </c:pt>
                <c:pt idx="189">
                  <c:v>295803.31295682082</c:v>
                </c:pt>
                <c:pt idx="190">
                  <c:v>294002.92605719552</c:v>
                </c:pt>
                <c:pt idx="191">
                  <c:v>292188.39803521952</c:v>
                </c:pt>
                <c:pt idx="192">
                  <c:v>290359.65809078136</c:v>
                </c:pt>
                <c:pt idx="193">
                  <c:v>288516.63511936588</c:v>
                </c:pt>
                <c:pt idx="194">
                  <c:v>286659.257710843</c:v>
                </c:pt>
                <c:pt idx="195">
                  <c:v>284787.45414825203</c:v>
                </c:pt>
                <c:pt idx="196">
                  <c:v>282901.15240658133</c:v>
                </c:pt>
                <c:pt idx="197">
                  <c:v>281000.28015154321</c:v>
                </c:pt>
                <c:pt idx="198">
                  <c:v>279084.7647383447</c:v>
                </c:pt>
                <c:pt idx="199">
                  <c:v>277434.77035222261</c:v>
                </c:pt>
                <c:pt idx="200">
                  <c:v>275771.73806403182</c:v>
                </c:pt>
                <c:pt idx="201">
                  <c:v>274095.60250011052</c:v>
                </c:pt>
                <c:pt idx="202">
                  <c:v>272406.29800553503</c:v>
                </c:pt>
                <c:pt idx="203">
                  <c:v>270703.7586430005</c:v>
                </c:pt>
                <c:pt idx="204">
                  <c:v>268987.91819169611</c:v>
                </c:pt>
                <c:pt idx="205">
                  <c:v>267258.71014617803</c:v>
                </c:pt>
                <c:pt idx="206">
                  <c:v>265516.06771523686</c:v>
                </c:pt>
                <c:pt idx="207">
                  <c:v>263759.92382076109</c:v>
                </c:pt>
                <c:pt idx="208">
                  <c:v>261990.21109659603</c:v>
                </c:pt>
                <c:pt idx="209">
                  <c:v>260206.86188739887</c:v>
                </c:pt>
                <c:pt idx="210">
                  <c:v>258409.80824748898</c:v>
                </c:pt>
                <c:pt idx="211">
                  <c:v>256889.91049064614</c:v>
                </c:pt>
                <c:pt idx="212">
                  <c:v>255357.98983953934</c:v>
                </c:pt>
                <c:pt idx="213">
                  <c:v>253813.98599383095</c:v>
                </c:pt>
                <c:pt idx="214">
                  <c:v>252257.83839371742</c:v>
                </c:pt>
                <c:pt idx="215">
                  <c:v>250689.48621889605</c:v>
                </c:pt>
                <c:pt idx="216">
                  <c:v>249108.86838752919</c:v>
                </c:pt>
                <c:pt idx="217">
                  <c:v>247515.92355520232</c:v>
                </c:pt>
                <c:pt idx="218">
                  <c:v>245910.59011388055</c:v>
                </c:pt>
                <c:pt idx="219">
                  <c:v>244292.80619085961</c:v>
                </c:pt>
                <c:pt idx="220">
                  <c:v>242662.50964771319</c:v>
                </c:pt>
                <c:pt idx="221">
                  <c:v>241019.63807923661</c:v>
                </c:pt>
                <c:pt idx="222">
                  <c:v>239364.12881238631</c:v>
                </c:pt>
                <c:pt idx="223">
                  <c:v>237997.94675642881</c:v>
                </c:pt>
                <c:pt idx="224">
                  <c:v>236620.8885223011</c:v>
                </c:pt>
                <c:pt idx="225">
                  <c:v>235232.8994755114</c:v>
                </c:pt>
                <c:pt idx="226">
                  <c:v>233833.92474631465</c:v>
                </c:pt>
                <c:pt idx="227">
                  <c:v>232423.90922877658</c:v>
                </c:pt>
                <c:pt idx="228">
                  <c:v>231002.79757983255</c:v>
                </c:pt>
                <c:pt idx="229">
                  <c:v>229570.53421834405</c:v>
                </c:pt>
                <c:pt idx="230">
                  <c:v>228127.0633241511</c:v>
                </c:pt>
                <c:pt idx="231">
                  <c:v>226672.32883712125</c:v>
                </c:pt>
                <c:pt idx="232">
                  <c:v>225206.2744561946</c:v>
                </c:pt>
                <c:pt idx="233">
                  <c:v>223728.84363842598</c:v>
                </c:pt>
                <c:pt idx="234">
                  <c:v>222239.97959802221</c:v>
                </c:pt>
                <c:pt idx="235">
                  <c:v>220739.62530537741</c:v>
                </c:pt>
                <c:pt idx="236">
                  <c:v>219227.72348610271</c:v>
                </c:pt>
                <c:pt idx="237">
                  <c:v>218019.72997747455</c:v>
                </c:pt>
                <c:pt idx="238">
                  <c:v>216802.04561368027</c:v>
                </c:pt>
                <c:pt idx="239">
                  <c:v>215574.62162368681</c:v>
                </c:pt>
                <c:pt idx="240">
                  <c:v>214337.40902627911</c:v>
                </c:pt>
                <c:pt idx="241">
                  <c:v>213090.35862922331</c:v>
                </c:pt>
                <c:pt idx="242">
                  <c:v>211833.42102842592</c:v>
                </c:pt>
                <c:pt idx="243">
                  <c:v>210566.54660709007</c:v>
                </c:pt>
                <c:pt idx="244">
                  <c:v>209289.68553486862</c:v>
                </c:pt>
                <c:pt idx="245">
                  <c:v>208002.78776701406</c:v>
                </c:pt>
                <c:pt idx="246">
                  <c:v>206705.80304352514</c:v>
                </c:pt>
                <c:pt idx="247">
                  <c:v>205398.68088829011</c:v>
                </c:pt>
                <c:pt idx="248">
                  <c:v>204081.37060822698</c:v>
                </c:pt>
                <c:pt idx="249">
                  <c:v>202753.8212924205</c:v>
                </c:pt>
                <c:pt idx="250">
                  <c:v>201415.98181125533</c:v>
                </c:pt>
                <c:pt idx="251">
                  <c:v>200067.80081554683</c:v>
                </c:pt>
                <c:pt idx="252">
                  <c:v>198709.22673566773</c:v>
                </c:pt>
                <c:pt idx="253">
                  <c:v>197340.20778067209</c:v>
                </c:pt>
                <c:pt idx="254">
                  <c:v>196293.39260284393</c:v>
                </c:pt>
                <c:pt idx="255">
                  <c:v>195238.1076796877</c:v>
                </c:pt>
                <c:pt idx="256">
                  <c:v>194174.31029809968</c:v>
                </c:pt>
                <c:pt idx="257">
                  <c:v>193101.95756073133</c:v>
                </c:pt>
                <c:pt idx="258">
                  <c:v>192021.00638525549</c:v>
                </c:pt>
                <c:pt idx="259">
                  <c:v>190931.41350362863</c:v>
                </c:pt>
                <c:pt idx="260">
                  <c:v>189833.13546135108</c:v>
                </c:pt>
                <c:pt idx="261">
                  <c:v>188726.12861672434</c:v>
                </c:pt>
                <c:pt idx="262">
                  <c:v>187610.34914010519</c:v>
                </c:pt>
                <c:pt idx="263">
                  <c:v>186485.75301315734</c:v>
                </c:pt>
                <c:pt idx="264">
                  <c:v>185352.2960281003</c:v>
                </c:pt>
                <c:pt idx="265">
                  <c:v>184209.93378695488</c:v>
                </c:pt>
                <c:pt idx="266">
                  <c:v>183058.62170078637</c:v>
                </c:pt>
                <c:pt idx="267">
                  <c:v>181898.31498894471</c:v>
                </c:pt>
                <c:pt idx="268">
                  <c:v>180728.96867830146</c:v>
                </c:pt>
                <c:pt idx="269">
                  <c:v>179550.5376024844</c:v>
                </c:pt>
                <c:pt idx="270">
                  <c:v>178362.9764011087</c:v>
                </c:pt>
                <c:pt idx="271">
                  <c:v>177166.23951900567</c:v>
                </c:pt>
                <c:pt idx="272">
                  <c:v>175960.28120544809</c:v>
                </c:pt>
                <c:pt idx="273">
                  <c:v>174745.05551337291</c:v>
                </c:pt>
                <c:pt idx="274">
                  <c:v>173874.63980125135</c:v>
                </c:pt>
                <c:pt idx="275">
                  <c:v>172997.07749624635</c:v>
                </c:pt>
                <c:pt idx="276">
                  <c:v>172112.33243230567</c:v>
                </c:pt>
                <c:pt idx="277">
                  <c:v>171220.36828713046</c:v>
                </c:pt>
                <c:pt idx="278">
                  <c:v>170321.1485815515</c:v>
                </c:pt>
                <c:pt idx="279">
                  <c:v>169414.63667890363</c:v>
                </c:pt>
                <c:pt idx="280">
                  <c:v>168500.79578439757</c:v>
                </c:pt>
                <c:pt idx="281">
                  <c:v>167579.58894448954</c:v>
                </c:pt>
                <c:pt idx="282">
                  <c:v>166650.97904624828</c:v>
                </c:pt>
                <c:pt idx="283">
                  <c:v>165714.92881671968</c:v>
                </c:pt>
                <c:pt idx="284">
                  <c:v>164771.40082228932</c:v>
                </c:pt>
                <c:pt idx="285">
                  <c:v>163820.357468042</c:v>
                </c:pt>
                <c:pt idx="286">
                  <c:v>162861.76099711953</c:v>
                </c:pt>
                <c:pt idx="287">
                  <c:v>161895.57349007536</c:v>
                </c:pt>
                <c:pt idx="288">
                  <c:v>160921.75686422744</c:v>
                </c:pt>
                <c:pt idx="289">
                  <c:v>159940.27287300813</c:v>
                </c:pt>
                <c:pt idx="290">
                  <c:v>158951.08310531179</c:v>
                </c:pt>
                <c:pt idx="291">
                  <c:v>157954.14898484005</c:v>
                </c:pt>
                <c:pt idx="292">
                  <c:v>156949.43176944443</c:v>
                </c:pt>
                <c:pt idx="293">
                  <c:v>155936.89255046644</c:v>
                </c:pt>
                <c:pt idx="294">
                  <c:v>154916.49225207514</c:v>
                </c:pt>
                <c:pt idx="295">
                  <c:v>153888.19163060267</c:v>
                </c:pt>
                <c:pt idx="296">
                  <c:v>152851.9512738763</c:v>
                </c:pt>
                <c:pt idx="297">
                  <c:v>151807.73160054898</c:v>
                </c:pt>
                <c:pt idx="298">
                  <c:v>151137.15233502025</c:v>
                </c:pt>
                <c:pt idx="299">
                  <c:v>150460.89945170301</c:v>
                </c:pt>
                <c:pt idx="300">
                  <c:v>149778.94403911178</c:v>
                </c:pt>
                <c:pt idx="301">
                  <c:v>149091.25706047067</c:v>
                </c:pt>
                <c:pt idx="302">
                  <c:v>148397.80935321262</c:v>
                </c:pt>
                <c:pt idx="303">
                  <c:v>147698.57162847702</c:v>
                </c:pt>
                <c:pt idx="304">
                  <c:v>146993.51447060483</c:v>
                </c:pt>
                <c:pt idx="305">
                  <c:v>146282.60833663243</c:v>
                </c:pt>
                <c:pt idx="306">
                  <c:v>145565.8235557829</c:v>
                </c:pt>
                <c:pt idx="307">
                  <c:v>144843.130328956</c:v>
                </c:pt>
                <c:pt idx="308">
                  <c:v>144114.49872821581</c:v>
                </c:pt>
                <c:pt idx="309">
                  <c:v>143379.89869627639</c:v>
                </c:pt>
                <c:pt idx="310">
                  <c:v>142639.3000459857</c:v>
                </c:pt>
                <c:pt idx="311">
                  <c:v>141892.67245980745</c:v>
                </c:pt>
                <c:pt idx="312">
                  <c:v>141139.98548930115</c:v>
                </c:pt>
                <c:pt idx="313">
                  <c:v>140381.20855459961</c:v>
                </c:pt>
                <c:pt idx="314">
                  <c:v>139616.31094388542</c:v>
                </c:pt>
                <c:pt idx="315">
                  <c:v>138845.26181286448</c:v>
                </c:pt>
                <c:pt idx="316">
                  <c:v>138068.03018423807</c:v>
                </c:pt>
                <c:pt idx="317">
                  <c:v>137284.58494717293</c:v>
                </c:pt>
                <c:pt idx="318">
                  <c:v>136494.89485676878</c:v>
                </c:pt>
                <c:pt idx="319">
                  <c:v>135698.9285335248</c:v>
                </c:pt>
                <c:pt idx="320">
                  <c:v>134896.65446280292</c:v>
                </c:pt>
                <c:pt idx="321">
                  <c:v>134088.04099429003</c:v>
                </c:pt>
                <c:pt idx="322">
                  <c:v>133273.05634145779</c:v>
                </c:pt>
                <c:pt idx="323">
                  <c:v>132451.66858101994</c:v>
                </c:pt>
                <c:pt idx="324">
                  <c:v>131623.84565238855</c:v>
                </c:pt>
                <c:pt idx="325">
                  <c:v>130789.55535712722</c:v>
                </c:pt>
                <c:pt idx="326">
                  <c:v>129948.76535840282</c:v>
                </c:pt>
                <c:pt idx="327">
                  <c:v>129101.44318043484</c:v>
                </c:pt>
                <c:pt idx="328">
                  <c:v>128247.55620794285</c:v>
                </c:pt>
                <c:pt idx="329">
                  <c:v>127387.07168559174</c:v>
                </c:pt>
                <c:pt idx="330">
                  <c:v>126519.95671743485</c:v>
                </c:pt>
                <c:pt idx="331">
                  <c:v>125646.17826635504</c:v>
                </c:pt>
                <c:pt idx="332">
                  <c:v>125190.07629348159</c:v>
                </c:pt>
                <c:pt idx="333">
                  <c:v>124729.89666981802</c:v>
                </c:pt>
                <c:pt idx="334">
                  <c:v>124265.61836416776</c:v>
                </c:pt>
                <c:pt idx="335">
                  <c:v>123797.22025371004</c:v>
                </c:pt>
                <c:pt idx="336">
                  <c:v>123324.68112363257</c:v>
                </c:pt>
                <c:pt idx="337">
                  <c:v>122847.97966676312</c:v>
                </c:pt>
                <c:pt idx="338">
                  <c:v>122367.09448319912</c:v>
                </c:pt>
                <c:pt idx="339">
                  <c:v>121882.00407993644</c:v>
                </c:pt>
                <c:pt idx="340">
                  <c:v>121392.68687049627</c:v>
                </c:pt>
                <c:pt idx="341">
                  <c:v>120899.12117455104</c:v>
                </c:pt>
                <c:pt idx="342">
                  <c:v>120401.2852175484</c:v>
                </c:pt>
                <c:pt idx="343">
                  <c:v>119899.15713033429</c:v>
                </c:pt>
                <c:pt idx="344">
                  <c:v>119392.71494877414</c:v>
                </c:pt>
                <c:pt idx="345">
                  <c:v>118881.93661337288</c:v>
                </c:pt>
                <c:pt idx="346">
                  <c:v>118366.79996889345</c:v>
                </c:pt>
                <c:pt idx="347">
                  <c:v>117847.28276397377</c:v>
                </c:pt>
                <c:pt idx="348">
                  <c:v>117323.36265074241</c:v>
                </c:pt>
                <c:pt idx="349">
                  <c:v>116795.01718443261</c:v>
                </c:pt>
                <c:pt idx="350">
                  <c:v>116262.22382299497</c:v>
                </c:pt>
                <c:pt idx="351">
                  <c:v>115724.95992670867</c:v>
                </c:pt>
                <c:pt idx="352">
                  <c:v>115183.20275779105</c:v>
                </c:pt>
                <c:pt idx="353">
                  <c:v>114636.92948000593</c:v>
                </c:pt>
                <c:pt idx="354">
                  <c:v>114086.11715827019</c:v>
                </c:pt>
                <c:pt idx="355">
                  <c:v>113530.74275825919</c:v>
                </c:pt>
                <c:pt idx="356">
                  <c:v>112970.78314601022</c:v>
                </c:pt>
                <c:pt idx="357">
                  <c:v>112406.21508752495</c:v>
                </c:pt>
                <c:pt idx="358">
                  <c:v>111837.01524836999</c:v>
                </c:pt>
                <c:pt idx="359">
                  <c:v>111263.16019327608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3072"/>
        <c:axId val="43588992"/>
      </c:scatterChart>
      <c:valAx>
        <c:axId val="4360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88992"/>
        <c:crosses val="autoZero"/>
        <c:crossBetween val="midCat"/>
      </c:valAx>
      <c:valAx>
        <c:axId val="4358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0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PassThrough!$S$6</c:f>
              <c:strCache>
                <c:ptCount val="1"/>
                <c:pt idx="0">
                  <c:v>Unscheduled Principal Paid</c:v>
                </c:pt>
              </c:strCache>
            </c:strRef>
          </c:tx>
          <c:marker>
            <c:symbol val="none"/>
          </c:marker>
          <c:xVal>
            <c:numRef>
              <c:f>PassThrough!$A$7:$A$366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PassThrough!$S$7:$S$366</c:f>
              <c:numCache>
                <c:formatCode>General</c:formatCode>
                <c:ptCount val="360"/>
                <c:pt idx="0">
                  <c:v>10989456.908589952</c:v>
                </c:pt>
                <c:pt idx="1">
                  <c:v>10793419.293390829</c:v>
                </c:pt>
                <c:pt idx="2">
                  <c:v>10599081.132865679</c:v>
                </c:pt>
                <c:pt idx="3">
                  <c:v>10406419.921460051</c:v>
                </c:pt>
                <c:pt idx="4">
                  <c:v>10314655.756842565</c:v>
                </c:pt>
                <c:pt idx="5">
                  <c:v>10125129.547301287</c:v>
                </c:pt>
                <c:pt idx="6">
                  <c:v>9937214.6817690469</c:v>
                </c:pt>
                <c:pt idx="7">
                  <c:v>9849672.0383761078</c:v>
                </c:pt>
                <c:pt idx="8">
                  <c:v>9664763.0086092055</c:v>
                </c:pt>
                <c:pt idx="9">
                  <c:v>9481403.1581240073</c:v>
                </c:pt>
                <c:pt idx="10">
                  <c:v>9397889.7594169248</c:v>
                </c:pt>
                <c:pt idx="11">
                  <c:v>9217413.2773787305</c:v>
                </c:pt>
                <c:pt idx="12">
                  <c:v>9136431.9444433246</c:v>
                </c:pt>
                <c:pt idx="13">
                  <c:v>8958760.4210790582</c:v>
                </c:pt>
                <c:pt idx="14">
                  <c:v>8782541.502202319</c:v>
                </c:pt>
                <c:pt idx="15">
                  <c:v>8705289.9336076472</c:v>
                </c:pt>
                <c:pt idx="16">
                  <c:v>8531763.9532550313</c:v>
                </c:pt>
                <c:pt idx="17">
                  <c:v>8456852.4848868251</c:v>
                </c:pt>
                <c:pt idx="18">
                  <c:v>8285947.7099616956</c:v>
                </c:pt>
                <c:pt idx="19">
                  <c:v>8116407.3352659419</c:v>
                </c:pt>
                <c:pt idx="20">
                  <c:v>8044951.1118960138</c:v>
                </c:pt>
                <c:pt idx="21">
                  <c:v>7877929.5392993819</c:v>
                </c:pt>
                <c:pt idx="22">
                  <c:v>7808637.3994231839</c:v>
                </c:pt>
                <c:pt idx="23">
                  <c:v>7644069.0417460781</c:v>
                </c:pt>
                <c:pt idx="24">
                  <c:v>7576874.5535570588</c:v>
                </c:pt>
                <c:pt idx="25">
                  <c:v>7414696.1418480566</c:v>
                </c:pt>
                <c:pt idx="26">
                  <c:v>7349535.1411255822</c:v>
                </c:pt>
                <c:pt idx="27">
                  <c:v>7189685.6492191236</c:v>
                </c:pt>
                <c:pt idx="28">
                  <c:v>7031060.5961591126</c:v>
                </c:pt>
                <c:pt idx="29">
                  <c:v>6968916.7366460245</c:v>
                </c:pt>
                <c:pt idx="30">
                  <c:v>6812533.6249181088</c:v>
                </c:pt>
                <c:pt idx="31">
                  <c:v>6752272.797770299</c:v>
                </c:pt>
                <c:pt idx="32">
                  <c:v>6598075.8975554807</c:v>
                </c:pt>
                <c:pt idx="33">
                  <c:v>6539641.3094896534</c:v>
                </c:pt>
                <c:pt idx="34">
                  <c:v>6387576.888900429</c:v>
                </c:pt>
                <c:pt idx="35">
                  <c:v>6330913.6989229023</c:v>
                </c:pt>
                <c:pt idx="36">
                  <c:v>6180929.9591903035</c:v>
                </c:pt>
                <c:pt idx="37">
                  <c:v>6125985.2147877906</c:v>
                </c:pt>
                <c:pt idx="38">
                  <c:v>5978032.2276001368</c:v>
                </c:pt>
                <c:pt idx="39">
                  <c:v>5924754.8030459257</c:v>
                </c:pt>
                <c:pt idx="40">
                  <c:v>5872207.1024929415</c:v>
                </c:pt>
                <c:pt idx="41">
                  <c:v>5727124.9866738636</c:v>
                </c:pt>
                <c:pt idx="42">
                  <c:v>5676170.6785934363</c:v>
                </c:pt>
                <c:pt idx="43">
                  <c:v>5533001.749424113</c:v>
                </c:pt>
                <c:pt idx="44">
                  <c:v>5483594.0150602208</c:v>
                </c:pt>
                <c:pt idx="45">
                  <c:v>5342294.423444258</c:v>
                </c:pt>
                <c:pt idx="46">
                  <c:v>5294388.0705485847</c:v>
                </c:pt>
                <c:pt idx="47">
                  <c:v>5154915.5806267867</c:v>
                </c:pt>
                <c:pt idx="48">
                  <c:v>5108466.9904519469</c:v>
                </c:pt>
                <c:pt idx="49">
                  <c:v>4970780.927566452</c:v>
                </c:pt>
                <c:pt idx="50">
                  <c:v>4925748.0036177821</c:v>
                </c:pt>
                <c:pt idx="51">
                  <c:v>4881319.2913520606</c:v>
                </c:pt>
                <c:pt idx="52">
                  <c:v>4746151.3224938456</c:v>
                </c:pt>
                <c:pt idx="53">
                  <c:v>4703077.3252809048</c:v>
                </c:pt>
                <c:pt idx="54">
                  <c:v>4569600.0465914402</c:v>
                </c:pt>
                <c:pt idx="55">
                  <c:v>4527842.2569193514</c:v>
                </c:pt>
                <c:pt idx="56">
                  <c:v>4486638.8705023834</c:v>
                </c:pt>
                <c:pt idx="57">
                  <c:v>4355541.3354027485</c:v>
                </c:pt>
                <c:pt idx="58">
                  <c:v>4315598.3623249</c:v>
                </c:pt>
                <c:pt idx="59">
                  <c:v>4186104.4693467999</c:v>
                </c:pt>
                <c:pt idx="60">
                  <c:v>4147386.7062155101</c:v>
                </c:pt>
                <c:pt idx="61">
                  <c:v>4109177.6427716734</c:v>
                </c:pt>
                <c:pt idx="62">
                  <c:v>3981937.6330318032</c:v>
                </c:pt>
                <c:pt idx="63">
                  <c:v>3944902.7325000907</c:v>
                </c:pt>
                <c:pt idx="64">
                  <c:v>3908350.8277952629</c:v>
                </c:pt>
                <c:pt idx="65">
                  <c:v>3783294.4252639338</c:v>
                </c:pt>
                <c:pt idx="66">
                  <c:v>3747868.2997919633</c:v>
                </c:pt>
                <c:pt idx="67">
                  <c:v>3624292.4236426735</c:v>
                </c:pt>
                <c:pt idx="68">
                  <c:v>3589961.6234801165</c:v>
                </c:pt>
                <c:pt idx="69">
                  <c:v>3556074.0109503409</c:v>
                </c:pt>
                <c:pt idx="70">
                  <c:v>3434573.8541173572</c:v>
                </c:pt>
                <c:pt idx="71">
                  <c:v>3401737.3425060287</c:v>
                </c:pt>
                <c:pt idx="72">
                  <c:v>3369321.6207877146</c:v>
                </c:pt>
                <c:pt idx="73">
                  <c:v>3249836.9994863486</c:v>
                </c:pt>
                <c:pt idx="74">
                  <c:v>3218430.4879616774</c:v>
                </c:pt>
                <c:pt idx="75">
                  <c:v>3187423.4986275281</c:v>
                </c:pt>
                <c:pt idx="76">
                  <c:v>3069897.6854811502</c:v>
                </c:pt>
                <c:pt idx="77">
                  <c:v>3039860.2366729248</c:v>
                </c:pt>
                <c:pt idx="78">
                  <c:v>3010202.1174181909</c:v>
                </c:pt>
                <c:pt idx="79">
                  <c:v>2894581.6771477191</c:v>
                </c:pt>
                <c:pt idx="80">
                  <c:v>2865855.5427625198</c:v>
                </c:pt>
                <c:pt idx="81">
                  <c:v>2837489.5680990918</c:v>
                </c:pt>
                <c:pt idx="82">
                  <c:v>2809477.3798417044</c:v>
                </c:pt>
                <c:pt idx="83">
                  <c:v>2696254.6681594159</c:v>
                </c:pt>
                <c:pt idx="84">
                  <c:v>2669127.0979784168</c:v>
                </c:pt>
                <c:pt idx="85">
                  <c:v>2642335.4293570663</c:v>
                </c:pt>
                <c:pt idx="86">
                  <c:v>2530904.7363272081</c:v>
                </c:pt>
                <c:pt idx="87">
                  <c:v>2504964.6719436008</c:v>
                </c:pt>
                <c:pt idx="88">
                  <c:v>2479343.5349295447</c:v>
                </c:pt>
                <c:pt idx="89">
                  <c:v>2369661.3080714797</c:v>
                </c:pt>
                <c:pt idx="90">
                  <c:v>2356897.2449215464</c:v>
                </c:pt>
                <c:pt idx="91">
                  <c:v>2351295.3122479068</c:v>
                </c:pt>
                <c:pt idx="92">
                  <c:v>2345675.8735346617</c:v>
                </c:pt>
                <c:pt idx="93">
                  <c:v>2256466.0571441725</c:v>
                </c:pt>
                <c:pt idx="94">
                  <c:v>2251013.3926003007</c:v>
                </c:pt>
                <c:pt idx="95">
                  <c:v>2245543.688479729</c:v>
                </c:pt>
                <c:pt idx="96">
                  <c:v>2157091.8214769741</c:v>
                </c:pt>
                <c:pt idx="97">
                  <c:v>2151791.7280382141</c:v>
                </c:pt>
                <c:pt idx="98">
                  <c:v>2146475.0718074581</c:v>
                </c:pt>
                <c:pt idx="99">
                  <c:v>2141141.8010259811</c:v>
                </c:pt>
                <c:pt idx="100">
                  <c:v>2053646.0228589543</c:v>
                </c:pt>
                <c:pt idx="101">
                  <c:v>2048485.7768910853</c:v>
                </c:pt>
                <c:pt idx="102">
                  <c:v>2043309.4051545667</c:v>
                </c:pt>
                <c:pt idx="103">
                  <c:v>2038116.8572563715</c:v>
                </c:pt>
                <c:pt idx="104">
                  <c:v>1951591.7593401545</c:v>
                </c:pt>
                <c:pt idx="105">
                  <c:v>1946575.7093903618</c:v>
                </c:pt>
                <c:pt idx="106">
                  <c:v>1941543.9842844754</c:v>
                </c:pt>
                <c:pt idx="107">
                  <c:v>1936496.5350376333</c:v>
                </c:pt>
                <c:pt idx="108">
                  <c:v>1850956.9244905659</c:v>
                </c:pt>
                <c:pt idx="109">
                  <c:v>1846089.5062734401</c:v>
                </c:pt>
                <c:pt idx="110">
                  <c:v>1841206.8773743855</c:v>
                </c:pt>
                <c:pt idx="111">
                  <c:v>1836308.9902600215</c:v>
                </c:pt>
                <c:pt idx="112">
                  <c:v>1831395.7972484254</c:v>
                </c:pt>
                <c:pt idx="113">
                  <c:v>1747055.6309213343</c:v>
                </c:pt>
                <c:pt idx="114">
                  <c:v>1742326.6367533768</c:v>
                </c:pt>
                <c:pt idx="115">
                  <c:v>1737582.8644786442</c:v>
                </c:pt>
                <c:pt idx="116">
                  <c:v>1732824.2679155529</c:v>
                </c:pt>
                <c:pt idx="117">
                  <c:v>1649503.0370682841</c:v>
                </c:pt>
                <c:pt idx="118">
                  <c:v>1644932.3066361079</c:v>
                </c:pt>
                <c:pt idx="119">
                  <c:v>1640347.292671331</c:v>
                </c:pt>
                <c:pt idx="120">
                  <c:v>1635747.9505379142</c:v>
                </c:pt>
                <c:pt idx="121">
                  <c:v>1631134.2354603307</c:v>
                </c:pt>
                <c:pt idx="122">
                  <c:v>1549053.430974409</c:v>
                </c:pt>
                <c:pt idx="123">
                  <c:v>1544631.9111147614</c:v>
                </c:pt>
                <c:pt idx="124">
                  <c:v>1540196.5740055523</c:v>
                </c:pt>
                <c:pt idx="125">
                  <c:v>1535747.3764678771</c:v>
                </c:pt>
                <c:pt idx="126">
                  <c:v>1531284.2751878968</c:v>
                </c:pt>
                <c:pt idx="127">
                  <c:v>1450466.8653805957</c:v>
                </c:pt>
                <c:pt idx="128">
                  <c:v>1446200.3780950396</c:v>
                </c:pt>
                <c:pt idx="129">
                  <c:v>1441920.558036716</c:v>
                </c:pt>
                <c:pt idx="130">
                  <c:v>1437627.3635407104</c:v>
                </c:pt>
                <c:pt idx="131">
                  <c:v>1433320.7528119048</c:v>
                </c:pt>
                <c:pt idx="132">
                  <c:v>1353790.1216127519</c:v>
                </c:pt>
                <c:pt idx="133">
                  <c:v>1349684.6350944934</c:v>
                </c:pt>
                <c:pt idx="134">
                  <c:v>1345566.3189308655</c:v>
                </c:pt>
                <c:pt idx="135">
                  <c:v>1341435.1330292262</c:v>
                </c:pt>
                <c:pt idx="136">
                  <c:v>1337291.0371716442</c:v>
                </c:pt>
                <c:pt idx="137">
                  <c:v>1333133.9910145074</c:v>
                </c:pt>
                <c:pt idx="138">
                  <c:v>1255132.6233054555</c:v>
                </c:pt>
                <c:pt idx="139">
                  <c:v>1251181.9476965589</c:v>
                </c:pt>
                <c:pt idx="140">
                  <c:v>1247218.9262263845</c:v>
                </c:pt>
                <c:pt idx="141">
                  <c:v>1243243.5203141158</c:v>
                </c:pt>
                <c:pt idx="142">
                  <c:v>1239255.6912583713</c:v>
                </c:pt>
                <c:pt idx="143">
                  <c:v>1235255.4002368276</c:v>
                </c:pt>
                <c:pt idx="144">
                  <c:v>1158816.572523145</c:v>
                </c:pt>
                <c:pt idx="145">
                  <c:v>1155028.0248471259</c:v>
                </c:pt>
                <c:pt idx="146">
                  <c:v>1151227.6379596191</c:v>
                </c:pt>
                <c:pt idx="147">
                  <c:v>1147415.3748630888</c:v>
                </c:pt>
                <c:pt idx="148">
                  <c:v>1143591.1984443818</c:v>
                </c:pt>
                <c:pt idx="149">
                  <c:v>1139755.0714743664</c:v>
                </c:pt>
                <c:pt idx="150">
                  <c:v>1064912.7718195966</c:v>
                </c:pt>
                <c:pt idx="151">
                  <c:v>1061293.8903579509</c:v>
                </c:pt>
                <c:pt idx="152">
                  <c:v>1057663.6998917377</c:v>
                </c:pt>
                <c:pt idx="153">
                  <c:v>1054022.1650803173</c:v>
                </c:pt>
                <c:pt idx="154">
                  <c:v>1050369.2504726115</c:v>
                </c:pt>
                <c:pt idx="155">
                  <c:v>1046704.9205067565</c:v>
                </c:pt>
                <c:pt idx="156">
                  <c:v>1043029.1395097582</c:v>
                </c:pt>
                <c:pt idx="157">
                  <c:v>970052.41358400125</c:v>
                </c:pt>
                <c:pt idx="158">
                  <c:v>966600.2090944415</c:v>
                </c:pt>
                <c:pt idx="159">
                  <c:v>963137.21646585187</c:v>
                </c:pt>
                <c:pt idx="160">
                  <c:v>959663.40198529791</c:v>
                </c:pt>
                <c:pt idx="161">
                  <c:v>956178.73183449218</c:v>
                </c:pt>
                <c:pt idx="162">
                  <c:v>952683.1720894652</c:v>
                </c:pt>
                <c:pt idx="163">
                  <c:v>949176.6887202349</c:v>
                </c:pt>
                <c:pt idx="164">
                  <c:v>878112.15847687039</c:v>
                </c:pt>
                <c:pt idx="165">
                  <c:v>874835.75628167298</c:v>
                </c:pt>
                <c:pt idx="166">
                  <c:v>871549.11532961554</c:v>
                </c:pt>
                <c:pt idx="167">
                  <c:v>868252.20362458297</c:v>
                </c:pt>
                <c:pt idx="168">
                  <c:v>864944.98907047207</c:v>
                </c:pt>
                <c:pt idx="169">
                  <c:v>861627.4394708795</c:v>
                </c:pt>
                <c:pt idx="170">
                  <c:v>858299.52252878831</c:v>
                </c:pt>
                <c:pt idx="171">
                  <c:v>789194.95924269524</c:v>
                </c:pt>
                <c:pt idx="172">
                  <c:v>786103.80639146315</c:v>
                </c:pt>
                <c:pt idx="173">
                  <c:v>783002.99368757103</c:v>
                </c:pt>
                <c:pt idx="174">
                  <c:v>779892.49094397912</c:v>
                </c:pt>
                <c:pt idx="175">
                  <c:v>776772.26787931356</c:v>
                </c:pt>
                <c:pt idx="176">
                  <c:v>773642.29411757085</c:v>
                </c:pt>
                <c:pt idx="177">
                  <c:v>770502.53918782272</c:v>
                </c:pt>
                <c:pt idx="178">
                  <c:v>767352.97252391907</c:v>
                </c:pt>
                <c:pt idx="179">
                  <c:v>764193.56346419081</c:v>
                </c:pt>
                <c:pt idx="180">
                  <c:v>697605.59114688833</c:v>
                </c:pt>
                <c:pt idx="181">
                  <c:v>694691.33711192897</c:v>
                </c:pt>
                <c:pt idx="182">
                  <c:v>691767.9760331104</c:v>
                </c:pt>
                <c:pt idx="183">
                  <c:v>688835.47945092036</c:v>
                </c:pt>
                <c:pt idx="184">
                  <c:v>685893.81881691108</c:v>
                </c:pt>
                <c:pt idx="185">
                  <c:v>682942.9654934206</c:v>
                </c:pt>
                <c:pt idx="186">
                  <c:v>679982.89075329411</c:v>
                </c:pt>
                <c:pt idx="187">
                  <c:v>677013.56577960483</c:v>
                </c:pt>
                <c:pt idx="188">
                  <c:v>674034.9616653726</c:v>
                </c:pt>
                <c:pt idx="189">
                  <c:v>610042.77219389402</c:v>
                </c:pt>
                <c:pt idx="190">
                  <c:v>607317.99994127871</c:v>
                </c:pt>
                <c:pt idx="191">
                  <c:v>604584.71277537395</c:v>
                </c:pt>
                <c:pt idx="192">
                  <c:v>601842.88408707571</c:v>
                </c:pt>
                <c:pt idx="193">
                  <c:v>599092.48718412651</c:v>
                </c:pt>
                <c:pt idx="194">
                  <c:v>596333.49529085564</c:v>
                </c:pt>
                <c:pt idx="195">
                  <c:v>593565.88154791831</c:v>
                </c:pt>
                <c:pt idx="196">
                  <c:v>590789.61901203427</c:v>
                </c:pt>
                <c:pt idx="197">
                  <c:v>588004.68065572565</c:v>
                </c:pt>
                <c:pt idx="198">
                  <c:v>526689.93543034815</c:v>
                </c:pt>
                <c:pt idx="199">
                  <c:v>524167.80115441879</c:v>
                </c:pt>
                <c:pt idx="200">
                  <c:v>521637.78520887723</c:v>
                </c:pt>
                <c:pt idx="201">
                  <c:v>519099.86296350579</c:v>
                </c:pt>
                <c:pt idx="202">
                  <c:v>516554.0097111176</c:v>
                </c:pt>
                <c:pt idx="203">
                  <c:v>514000.20066731563</c:v>
                </c:pt>
                <c:pt idx="204">
                  <c:v>511438.41097025183</c:v>
                </c:pt>
                <c:pt idx="205">
                  <c:v>508868.61568038474</c:v>
                </c:pt>
                <c:pt idx="206">
                  <c:v>506290.78978023678</c:v>
                </c:pt>
                <c:pt idx="207">
                  <c:v>503704.90817415086</c:v>
                </c:pt>
                <c:pt idx="208">
                  <c:v>501110.94568804593</c:v>
                </c:pt>
                <c:pt idx="209">
                  <c:v>498508.87706917193</c:v>
                </c:pt>
                <c:pt idx="210">
                  <c:v>440798.82398743462</c:v>
                </c:pt>
                <c:pt idx="211">
                  <c:v>438471.39557981835</c:v>
                </c:pt>
                <c:pt idx="212">
                  <c:v>436136.69395842828</c:v>
                </c:pt>
                <c:pt idx="213">
                  <c:v>433794.69639447134</c:v>
                </c:pt>
                <c:pt idx="214">
                  <c:v>431445.38008812704</c:v>
                </c:pt>
                <c:pt idx="215">
                  <c:v>429088.72216832545</c:v>
                </c:pt>
                <c:pt idx="216">
                  <c:v>426724.69969252445</c:v>
                </c:pt>
                <c:pt idx="217">
                  <c:v>424353.28964648658</c:v>
                </c:pt>
                <c:pt idx="218">
                  <c:v>421974.46894405485</c:v>
                </c:pt>
                <c:pt idx="219">
                  <c:v>419588.21442692803</c:v>
                </c:pt>
                <c:pt idx="220">
                  <c:v>417194.50286443514</c:v>
                </c:pt>
                <c:pt idx="221">
                  <c:v>414793.31095330947</c:v>
                </c:pt>
                <c:pt idx="222">
                  <c:v>360836.53840277885</c:v>
                </c:pt>
                <c:pt idx="223">
                  <c:v>358722.34344428265</c:v>
                </c:pt>
                <c:pt idx="224">
                  <c:v>356601.54162654118</c:v>
                </c:pt>
                <c:pt idx="225">
                  <c:v>354474.11230311915</c:v>
                </c:pt>
                <c:pt idx="226">
                  <c:v>352340.03476306156</c:v>
                </c:pt>
                <c:pt idx="227">
                  <c:v>350199.28823069122</c:v>
                </c:pt>
                <c:pt idx="228">
                  <c:v>348051.8518654072</c:v>
                </c:pt>
                <c:pt idx="229">
                  <c:v>345897.70476148167</c:v>
                </c:pt>
                <c:pt idx="230">
                  <c:v>343736.82594785641</c:v>
                </c:pt>
                <c:pt idx="231">
                  <c:v>341569.19438793859</c:v>
                </c:pt>
                <c:pt idx="232">
                  <c:v>339394.78897939599</c:v>
                </c:pt>
                <c:pt idx="233">
                  <c:v>337213.5885539517</c:v>
                </c:pt>
                <c:pt idx="234">
                  <c:v>335025.57187717798</c:v>
                </c:pt>
                <c:pt idx="235">
                  <c:v>332830.71764828922</c:v>
                </c:pt>
                <c:pt idx="236">
                  <c:v>283396.28957137308</c:v>
                </c:pt>
                <c:pt idx="237">
                  <c:v>281503.20942685084</c:v>
                </c:pt>
                <c:pt idx="238">
                  <c:v>279604.21340687701</c:v>
                </c:pt>
                <c:pt idx="239">
                  <c:v>277699.28302434069</c:v>
                </c:pt>
                <c:pt idx="240">
                  <c:v>275788.399734359</c:v>
                </c:pt>
                <c:pt idx="241">
                  <c:v>273871.54493409611</c:v>
                </c:pt>
                <c:pt idx="242">
                  <c:v>271948.69996258238</c:v>
                </c:pt>
                <c:pt idx="243">
                  <c:v>270019.84610053268</c:v>
                </c:pt>
                <c:pt idx="244">
                  <c:v>268084.9645701641</c:v>
                </c:pt>
                <c:pt idx="245">
                  <c:v>266144.03653501306</c:v>
                </c:pt>
                <c:pt idx="246">
                  <c:v>264197.04309975216</c:v>
                </c:pt>
                <c:pt idx="247">
                  <c:v>262243.96531000617</c:v>
                </c:pt>
                <c:pt idx="248">
                  <c:v>260284.78415216718</c:v>
                </c:pt>
                <c:pt idx="249">
                  <c:v>258319.48055320993</c:v>
                </c:pt>
                <c:pt idx="250">
                  <c:v>256348.03538050593</c:v>
                </c:pt>
                <c:pt idx="251">
                  <c:v>254370.42944163724</c:v>
                </c:pt>
                <c:pt idx="252">
                  <c:v>252386.64348420955</c:v>
                </c:pt>
                <c:pt idx="253">
                  <c:v>208663.88182972078</c:v>
                </c:pt>
                <c:pt idx="254">
                  <c:v>207000.37850257801</c:v>
                </c:pt>
                <c:pt idx="255">
                  <c:v>205331.67672753794</c:v>
                </c:pt>
                <c:pt idx="256">
                  <c:v>203657.76025945085</c:v>
                </c:pt>
                <c:pt idx="257">
                  <c:v>201978.61280240101</c:v>
                </c:pt>
                <c:pt idx="258">
                  <c:v>200294.21800954788</c:v>
                </c:pt>
                <c:pt idx="259">
                  <c:v>198604.55948296707</c:v>
                </c:pt>
                <c:pt idx="260">
                  <c:v>196909.62077349072</c:v>
                </c:pt>
                <c:pt idx="261">
                  <c:v>195209.38538054726</c:v>
                </c:pt>
                <c:pt idx="262">
                  <c:v>193503.83675200082</c:v>
                </c:pt>
                <c:pt idx="263">
                  <c:v>191792.95828399019</c:v>
                </c:pt>
                <c:pt idx="264">
                  <c:v>190076.733320767</c:v>
                </c:pt>
                <c:pt idx="265">
                  <c:v>188355.14515453379</c:v>
                </c:pt>
                <c:pt idx="266">
                  <c:v>186628.17702528107</c:v>
                </c:pt>
                <c:pt idx="267">
                  <c:v>184895.81212062444</c:v>
                </c:pt>
                <c:pt idx="268">
                  <c:v>183158.03357564073</c:v>
                </c:pt>
                <c:pt idx="269">
                  <c:v>181414.82447270397</c:v>
                </c:pt>
                <c:pt idx="270">
                  <c:v>179666.16784132054</c:v>
                </c:pt>
                <c:pt idx="271">
                  <c:v>177912.04665796401</c:v>
                </c:pt>
                <c:pt idx="272">
                  <c:v>176152.4438459095</c:v>
                </c:pt>
                <c:pt idx="273">
                  <c:v>139509.87382005388</c:v>
                </c:pt>
                <c:pt idx="274">
                  <c:v>138093.37980945304</c:v>
                </c:pt>
                <c:pt idx="275">
                  <c:v>136672.45925506906</c:v>
                </c:pt>
                <c:pt idx="276">
                  <c:v>135247.09832395264</c:v>
                </c:pt>
                <c:pt idx="277">
                  <c:v>133817.28313992647</c:v>
                </c:pt>
                <c:pt idx="278">
                  <c:v>132382.99978345021</c:v>
                </c:pt>
                <c:pt idx="279">
                  <c:v>130944.23429148499</c:v>
                </c:pt>
                <c:pt idx="280">
                  <c:v>129500.97265735737</c:v>
                </c:pt>
                <c:pt idx="281">
                  <c:v>128053.2008306231</c:v>
                </c:pt>
                <c:pt idx="282">
                  <c:v>126600.90471693028</c:v>
                </c:pt>
                <c:pt idx="283">
                  <c:v>125144.07017788218</c:v>
                </c:pt>
                <c:pt idx="284">
                  <c:v>123682.68303089956</c:v>
                </c:pt>
                <c:pt idx="285">
                  <c:v>122216.72904908261</c:v>
                </c:pt>
                <c:pt idx="286">
                  <c:v>120746.19396107248</c:v>
                </c:pt>
                <c:pt idx="287">
                  <c:v>119271.06345091232</c:v>
                </c:pt>
                <c:pt idx="288">
                  <c:v>117791.32315790791</c:v>
                </c:pt>
                <c:pt idx="289">
                  <c:v>116306.95867648786</c:v>
                </c:pt>
                <c:pt idx="290">
                  <c:v>114817.95555606337</c:v>
                </c:pt>
                <c:pt idx="291">
                  <c:v>113324.29930088756</c:v>
                </c:pt>
                <c:pt idx="292">
                  <c:v>111825.97536991433</c:v>
                </c:pt>
                <c:pt idx="293">
                  <c:v>110322.9691766568</c:v>
                </c:pt>
                <c:pt idx="294">
                  <c:v>108815.26608904534</c:v>
                </c:pt>
                <c:pt idx="295">
                  <c:v>107302.8514292851</c:v>
                </c:pt>
                <c:pt idx="296">
                  <c:v>105785.7104737131</c:v>
                </c:pt>
                <c:pt idx="297">
                  <c:v>78197.871339491205</c:v>
                </c:pt>
                <c:pt idx="298">
                  <c:v>77052.892912710726</c:v>
                </c:pt>
                <c:pt idx="299">
                  <c:v>75904.336428346563</c:v>
                </c:pt>
                <c:pt idx="300">
                  <c:v>74752.190704968758</c:v>
                </c:pt>
                <c:pt idx="301">
                  <c:v>73596.444526205407</c:v>
                </c:pt>
                <c:pt idx="302">
                  <c:v>72437.08664063341</c:v>
                </c:pt>
                <c:pt idx="303">
                  <c:v>71274.105761669009</c:v>
                </c:pt>
                <c:pt idx="304">
                  <c:v>70107.490567457833</c:v>
                </c:pt>
                <c:pt idx="305">
                  <c:v>68937.229700764758</c:v>
                </c:pt>
                <c:pt idx="306">
                  <c:v>67763.311768863263</c:v>
                </c:pt>
                <c:pt idx="307">
                  <c:v>66585.725343424594</c:v>
                </c:pt>
                <c:pt idx="308">
                  <c:v>65404.458960406402</c:v>
                </c:pt>
                <c:pt idx="309">
                  <c:v>64219.501119941291</c:v>
                </c:pt>
                <c:pt idx="310">
                  <c:v>63030.840286224724</c:v>
                </c:pt>
                <c:pt idx="311">
                  <c:v>61838.464887402792</c:v>
                </c:pt>
                <c:pt idx="312">
                  <c:v>60642.363315459545</c:v>
                </c:pt>
                <c:pt idx="313">
                  <c:v>59442.523926103968</c:v>
                </c:pt>
                <c:pt idx="314">
                  <c:v>58238.935038656658</c:v>
                </c:pt>
                <c:pt idx="315">
                  <c:v>57031.584935936073</c:v>
                </c:pt>
                <c:pt idx="316">
                  <c:v>55820.461864144483</c:v>
                </c:pt>
                <c:pt idx="317">
                  <c:v>54605.554032753556</c:v>
                </c:pt>
                <c:pt idx="318">
                  <c:v>53386.849614389532</c:v>
                </c:pt>
                <c:pt idx="319">
                  <c:v>52164.336744718123</c:v>
                </c:pt>
                <c:pt idx="320">
                  <c:v>50938.003522328974</c:v>
                </c:pt>
                <c:pt idx="321">
                  <c:v>49707.838008619874</c:v>
                </c:pt>
                <c:pt idx="322">
                  <c:v>48473.828227680431</c:v>
                </c:pt>
                <c:pt idx="323">
                  <c:v>47235.962166175552</c:v>
                </c:pt>
                <c:pt idx="324">
                  <c:v>45994.227773228464</c:v>
                </c:pt>
                <c:pt idx="325">
                  <c:v>44748.612960303421</c:v>
                </c:pt>
                <c:pt idx="326">
                  <c:v>43499.105601087984</c:v>
                </c:pt>
                <c:pt idx="327">
                  <c:v>42245.693531375007</c:v>
                </c:pt>
                <c:pt idx="328">
                  <c:v>40988.36454894417</c:v>
                </c:pt>
                <c:pt idx="329">
                  <c:v>39727.106413443238</c:v>
                </c:pt>
                <c:pt idx="330">
                  <c:v>38461.906846268859</c:v>
                </c:pt>
                <c:pt idx="331">
                  <c:v>24795.169020298046</c:v>
                </c:pt>
                <c:pt idx="332">
                  <c:v>23946.422740342223</c:v>
                </c:pt>
                <c:pt idx="333">
                  <c:v>23095.024128261535</c:v>
                </c:pt>
                <c:pt idx="334">
                  <c:v>22240.964895518096</c:v>
                </c:pt>
                <c:pt idx="335">
                  <c:v>21384.236727672334</c:v>
                </c:pt>
                <c:pt idx="336">
                  <c:v>20524.831284302054</c:v>
                </c:pt>
                <c:pt idx="337">
                  <c:v>19662.740198921241</c:v>
                </c:pt>
                <c:pt idx="338">
                  <c:v>18797.955078898616</c:v>
                </c:pt>
                <c:pt idx="339">
                  <c:v>17930.46750537592</c:v>
                </c:pt>
                <c:pt idx="340">
                  <c:v>17060.269033185963</c:v>
                </c:pt>
                <c:pt idx="341">
                  <c:v>16187.351190770414</c:v>
                </c:pt>
                <c:pt idx="342">
                  <c:v>15311.705480097316</c:v>
                </c:pt>
                <c:pt idx="343">
                  <c:v>14433.323376578364</c:v>
                </c:pt>
                <c:pt idx="344">
                  <c:v>13552.196328985916</c:v>
                </c:pt>
                <c:pt idx="345">
                  <c:v>12668.315759369741</c:v>
                </c:pt>
                <c:pt idx="346">
                  <c:v>11781.673062973516</c:v>
                </c:pt>
                <c:pt idx="347">
                  <c:v>10892.259608151053</c:v>
                </c:pt>
                <c:pt idx="348">
                  <c:v>10000.06673628227</c:v>
                </c:pt>
                <c:pt idx="349">
                  <c:v>9105.085761688897</c:v>
                </c:pt>
                <c:pt idx="350">
                  <c:v>8207.3079715499189</c:v>
                </c:pt>
                <c:pt idx="351">
                  <c:v>7306.724625816757</c:v>
                </c:pt>
                <c:pt idx="352">
                  <c:v>6403.3269571281789</c:v>
                </c:pt>
                <c:pt idx="353">
                  <c:v>5497.1061707249492</c:v>
                </c:pt>
                <c:pt idx="354">
                  <c:v>4588.0534443642091</c:v>
                </c:pt>
                <c:pt idx="355">
                  <c:v>3676.1599282335915</c:v>
                </c:pt>
                <c:pt idx="356">
                  <c:v>2761.416744865066</c:v>
                </c:pt>
                <c:pt idx="357">
                  <c:v>1843.8149890485138</c:v>
                </c:pt>
                <c:pt idx="358">
                  <c:v>923.34572774503476</c:v>
                </c:pt>
                <c:pt idx="359">
                  <c:v>-1.7621459846850485E-11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7280"/>
        <c:axId val="42655744"/>
      </c:scatterChart>
      <c:valAx>
        <c:axId val="4265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55744"/>
        <c:crosses val="autoZero"/>
        <c:crossBetween val="midCat"/>
      </c:valAx>
      <c:valAx>
        <c:axId val="426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5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PassThrough!$Q$6</c:f>
              <c:strCache>
                <c:ptCount val="1"/>
                <c:pt idx="0">
                  <c:v>Interest Paid</c:v>
                </c:pt>
              </c:strCache>
            </c:strRef>
          </c:tx>
          <c:invertIfNegative val="0"/>
          <c:val>
            <c:numRef>
              <c:f>PassThrough!$Q$7:$Q$366</c:f>
              <c:numCache>
                <c:formatCode>General</c:formatCode>
                <c:ptCount val="360"/>
                <c:pt idx="0">
                  <c:v>2479166.6666666665</c:v>
                </c:pt>
                <c:pt idx="1">
                  <c:v>2446617.383672276</c:v>
                </c:pt>
                <c:pt idx="2">
                  <c:v>2414554.003861018</c:v>
                </c:pt>
                <c:pt idx="3">
                  <c:v>2382972.3837272804</c:v>
                </c:pt>
                <c:pt idx="4">
                  <c:v>2351868.4273755709</c:v>
                </c:pt>
                <c:pt idx="5">
                  <c:v>2320989.9800897315</c:v>
                </c:pt>
                <c:pt idx="6">
                  <c:v>2290581.9088412332</c:v>
                </c:pt>
                <c:pt idx="7">
                  <c:v>2260640.2586332359</c:v>
                </c:pt>
                <c:pt idx="8">
                  <c:v>2230914.1639299276</c:v>
                </c:pt>
                <c:pt idx="9">
                  <c:v>2201647.4834998157</c:v>
                </c:pt>
                <c:pt idx="10">
                  <c:v>2172836.3953500539</c:v>
                </c:pt>
                <c:pt idx="11">
                  <c:v>2144231.3261812874</c:v>
                </c:pt>
                <c:pt idx="12">
                  <c:v>2116075.1081592417</c:v>
                </c:pt>
                <c:pt idx="13">
                  <c:v>2088119.0326224712</c:v>
                </c:pt>
                <c:pt idx="14">
                  <c:v>2060605.2384636756</c:v>
                </c:pt>
                <c:pt idx="15">
                  <c:v>2033530.1100537819</c:v>
                </c:pt>
                <c:pt idx="16">
                  <c:v>2006646.237111408</c:v>
                </c:pt>
                <c:pt idx="17">
                  <c:v>1980194.7018446927</c:v>
                </c:pt>
                <c:pt idx="18">
                  <c:v>1953928.9631404369</c:v>
                </c:pt>
                <c:pt idx="19">
                  <c:v>1928089.3901183747</c:v>
                </c:pt>
                <c:pt idx="20">
                  <c:v>1902672.5542788031</c:v>
                </c:pt>
                <c:pt idx="21">
                  <c:v>1877433.2202585745</c:v>
                </c:pt>
                <c:pt idx="22">
                  <c:v>1852610.6710490165</c:v>
                </c:pt>
                <c:pt idx="23">
                  <c:v>1827960.5457787383</c:v>
                </c:pt>
                <c:pt idx="24">
                  <c:v>1803721.3949337313</c:v>
                </c:pt>
                <c:pt idx="25">
                  <c:v>1779649.7344817836</c:v>
                </c:pt>
                <c:pt idx="26">
                  <c:v>1755983.3747430663</c:v>
                </c:pt>
                <c:pt idx="27">
                  <c:v>1732479.7109888394</c:v>
                </c:pt>
                <c:pt idx="28">
                  <c:v>1709375.8057654896</c:v>
                </c:pt>
                <c:pt idx="29">
                  <c:v>1686668.5251485375</c:v>
                </c:pt>
                <c:pt idx="30">
                  <c:v>1664116.5863089915</c:v>
                </c:pt>
                <c:pt idx="31">
                  <c:v>1641955.9140419653</c:v>
                </c:pt>
                <c:pt idx="32">
                  <c:v>1619946.1114607318</c:v>
                </c:pt>
                <c:pt idx="33">
                  <c:v>1598322.336760866</c:v>
                </c:pt>
                <c:pt idx="34">
                  <c:v>1576845.0818508402</c:v>
                </c:pt>
                <c:pt idx="35">
                  <c:v>1555748.7308793687</c:v>
                </c:pt>
                <c:pt idx="36">
                  <c:v>1534794.667508713</c:v>
                </c:pt>
                <c:pt idx="37">
                  <c:v>1514216.4944331143</c:v>
                </c:pt>
                <c:pt idx="38">
                  <c:v>1493776.4901306173</c:v>
                </c:pt>
                <c:pt idx="39">
                  <c:v>1473707.4684704719</c:v>
                </c:pt>
                <c:pt idx="40">
                  <c:v>1453772.6059097354</c:v>
                </c:pt>
                <c:pt idx="41">
                  <c:v>1433970.3635253962</c:v>
                </c:pt>
                <c:pt idx="42">
                  <c:v>1414532.3602030282</c:v>
                </c:pt>
                <c:pt idx="43">
                  <c:v>1395223.1275225298</c:v>
                </c:pt>
                <c:pt idx="44">
                  <c:v>1376273.4772807087</c:v>
                </c:pt>
                <c:pt idx="45">
                  <c:v>1357448.847390689</c:v>
                </c:pt>
                <c:pt idx="46">
                  <c:v>1338979.235300469</c:v>
                </c:pt>
                <c:pt idx="47">
                  <c:v>1320630.9887581344</c:v>
                </c:pt>
                <c:pt idx="48">
                  <c:v>1302633.2836290915</c:v>
                </c:pt>
                <c:pt idx="49">
                  <c:v>1284753.3810905472</c:v>
                </c:pt>
                <c:pt idx="50">
                  <c:v>1267219.6282155784</c:v>
                </c:pt>
                <c:pt idx="51">
                  <c:v>1249800.2032953354</c:v>
                </c:pt>
                <c:pt idx="52">
                  <c:v>1232493.8422043549</c:v>
                </c:pt>
                <c:pt idx="53">
                  <c:v>1215527.6374246737</c:v>
                </c:pt>
                <c:pt idx="54">
                  <c:v>1198671.152098584</c:v>
                </c:pt>
                <c:pt idx="55">
                  <c:v>1182150.6319999474</c:v>
                </c:pt>
                <c:pt idx="56">
                  <c:v>1165736.5670000799</c:v>
                </c:pt>
                <c:pt idx="57">
                  <c:v>1149427.8020193179</c:v>
                </c:pt>
                <c:pt idx="58">
                  <c:v>1133449.3014836675</c:v>
                </c:pt>
                <c:pt idx="59">
                  <c:v>1117572.954973826</c:v>
                </c:pt>
                <c:pt idx="60">
                  <c:v>1102022.8623974451</c:v>
                </c:pt>
                <c:pt idx="61">
                  <c:v>1086571.8502113766</c:v>
                </c:pt>
                <c:pt idx="62">
                  <c:v>1071218.8629424323</c:v>
                </c:pt>
                <c:pt idx="63">
                  <c:v>1056186.6925299594</c:v>
                </c:pt>
                <c:pt idx="64">
                  <c:v>1041249.5807797841</c:v>
                </c:pt>
                <c:pt idx="65">
                  <c:v>1026406.5286191341</c:v>
                </c:pt>
                <c:pt idx="66">
                  <c:v>1011879.0041049472</c:v>
                </c:pt>
                <c:pt idx="67">
                  <c:v>997442.67414810578</c:v>
                </c:pt>
                <c:pt idx="68">
                  <c:v>983318.11394457135</c:v>
                </c:pt>
                <c:pt idx="69">
                  <c:v>969281.94457542978</c:v>
                </c:pt>
                <c:pt idx="70">
                  <c:v>955333.25299180811</c:v>
                </c:pt>
                <c:pt idx="71">
                  <c:v>941691.26401711418</c:v>
                </c:pt>
                <c:pt idx="72">
                  <c:v>928134.04066207097</c:v>
                </c:pt>
                <c:pt idx="73">
                  <c:v>914660.71866134577</c:v>
                </c:pt>
                <c:pt idx="74">
                  <c:v>901489.15659978217</c:v>
                </c:pt>
                <c:pt idx="75">
                  <c:v>888398.86986319267</c:v>
                </c:pt>
                <c:pt idx="76">
                  <c:v>875389.04036450852</c:v>
                </c:pt>
                <c:pt idx="77">
                  <c:v>862676.14458742109</c:v>
                </c:pt>
                <c:pt idx="78">
                  <c:v>850041.16098659521</c:v>
                </c:pt>
                <c:pt idx="79">
                  <c:v>837483.31517101044</c:v>
                </c:pt>
                <c:pt idx="80">
                  <c:v>825217.68565653509</c:v>
                </c:pt>
                <c:pt idx="81">
                  <c:v>813026.72490367515</c:v>
                </c:pt>
                <c:pt idx="82">
                  <c:v>800909.69985217252</c:v>
                </c:pt>
                <c:pt idx="83">
                  <c:v>788865.89222588495</c:v>
                </c:pt>
                <c:pt idx="84">
                  <c:v>777108.49340132473</c:v>
                </c:pt>
                <c:pt idx="85">
                  <c:v>765421.94013081712</c:v>
                </c:pt>
                <c:pt idx="86">
                  <c:v>753805.55250610597</c:v>
                </c:pt>
                <c:pt idx="87">
                  <c:v>742471.08687685931</c:v>
                </c:pt>
                <c:pt idx="88">
                  <c:v>731204.48045972164</c:v>
                </c:pt>
                <c:pt idx="89">
                  <c:v>720005.08959989005</c:v>
                </c:pt>
                <c:pt idx="90">
                  <c:v>710713.18806460476</c:v>
                </c:pt>
                <c:pt idx="91">
                  <c:v>702415.12187762</c:v>
                </c:pt>
                <c:pt idx="92">
                  <c:v>694138.76939622173</c:v>
                </c:pt>
                <c:pt idx="93">
                  <c:v>685884.24453253741</c:v>
                </c:pt>
                <c:pt idx="94">
                  <c:v>677860.59373806138</c:v>
                </c:pt>
                <c:pt idx="95">
                  <c:v>669857.99012596486</c:v>
                </c:pt>
                <c:pt idx="96">
                  <c:v>661876.54437224846</c:v>
                </c:pt>
                <c:pt idx="97">
                  <c:v>654123.78031136002</c:v>
                </c:pt>
                <c:pt idx="98">
                  <c:v>646391.37766396452</c:v>
                </c:pt>
                <c:pt idx="99">
                  <c:v>638679.44378406066</c:v>
                </c:pt>
                <c:pt idx="100">
                  <c:v>630988.08649487118</c:v>
                </c:pt>
                <c:pt idx="101">
                  <c:v>623522.77869300602</c:v>
                </c:pt>
                <c:pt idx="102">
                  <c:v>616077.23249429907</c:v>
                </c:pt>
                <c:pt idx="103">
                  <c:v>608651.55230321409</c:v>
                </c:pt>
                <c:pt idx="104">
                  <c:v>601245.84298083966</c:v>
                </c:pt>
                <c:pt idx="105">
                  <c:v>594063.50065498275</c:v>
                </c:pt>
                <c:pt idx="106">
                  <c:v>586900.29528680409</c:v>
                </c:pt>
                <c:pt idx="107">
                  <c:v>579756.3282197814</c:v>
                </c:pt>
                <c:pt idx="108">
                  <c:v>572631.70124096354</c:v>
                </c:pt>
                <c:pt idx="109">
                  <c:v>565727.7075528017</c:v>
                </c:pt>
                <c:pt idx="110">
                  <c:v>558842.20073037827</c:v>
                </c:pt>
                <c:pt idx="111">
                  <c:v>551975.27894214215</c:v>
                </c:pt>
                <c:pt idx="112">
                  <c:v>545127.04078659625</c:v>
                </c:pt>
                <c:pt idx="113">
                  <c:v>538297.58529402176</c:v>
                </c:pt>
                <c:pt idx="114">
                  <c:v>531685.54097717535</c:v>
                </c:pt>
                <c:pt idx="115">
                  <c:v>525091.40391472052</c:v>
                </c:pt>
                <c:pt idx="116">
                  <c:v>518515.26940468763</c:v>
                </c:pt>
                <c:pt idx="117">
                  <c:v>511957.23316285375</c:v>
                </c:pt>
                <c:pt idx="118">
                  <c:v>505613.76073359174</c:v>
                </c:pt>
                <c:pt idx="119">
                  <c:v>499287.49099487631</c:v>
                </c:pt>
                <c:pt idx="120">
                  <c:v>492978.51582453551</c:v>
                </c:pt>
                <c:pt idx="121">
                  <c:v>486686.92750362557</c:v>
                </c:pt>
                <c:pt idx="122">
                  <c:v>480412.81871804816</c:v>
                </c:pt>
                <c:pt idx="123">
                  <c:v>474349.91423904576</c:v>
                </c:pt>
                <c:pt idx="124">
                  <c:v>468303.5705082505</c:v>
                </c:pt>
                <c:pt idx="125">
                  <c:v>462273.87625439739</c:v>
                </c:pt>
                <c:pt idx="126">
                  <c:v>456260.92059600807</c:v>
                </c:pt>
                <c:pt idx="127">
                  <c:v>450264.79304295528</c:v>
                </c:pt>
                <c:pt idx="128">
                  <c:v>444476.43440137198</c:v>
                </c:pt>
                <c:pt idx="129">
                  <c:v>438703.96130539716</c:v>
                </c:pt>
                <c:pt idx="130">
                  <c:v>432947.45918546303</c:v>
                </c:pt>
                <c:pt idx="131">
                  <c:v>427207.01384773967</c:v>
                </c:pt>
                <c:pt idx="132">
                  <c:v>421482.71147564315</c:v>
                </c:pt>
                <c:pt idx="133">
                  <c:v>415962.66503712919</c:v>
                </c:pt>
                <c:pt idx="134">
                  <c:v>410457.79465595266</c:v>
                </c:pt>
                <c:pt idx="135">
                  <c:v>404968.18231068976</c:v>
                </c:pt>
                <c:pt idx="136">
                  <c:v>399493.91034097981</c:v>
                </c:pt>
                <c:pt idx="137">
                  <c:v>394035.06144897576</c:v>
                </c:pt>
                <c:pt idx="138">
                  <c:v>388591.71870080009</c:v>
                </c:pt>
                <c:pt idx="139">
                  <c:v>383348.54385496263</c:v>
                </c:pt>
                <c:pt idx="140">
                  <c:v>378119.88041954284</c:v>
                </c:pt>
                <c:pt idx="141">
                  <c:v>372905.807114658</c:v>
                </c:pt>
                <c:pt idx="142">
                  <c:v>367706.40300757909</c:v>
                </c:pt>
                <c:pt idx="143">
                  <c:v>362521.7475141256</c:v>
                </c:pt>
                <c:pt idx="144">
                  <c:v>357351.92040006624</c:v>
                </c:pt>
                <c:pt idx="145">
                  <c:v>352378.06687198119</c:v>
                </c:pt>
                <c:pt idx="146">
                  <c:v>347418.01838915446</c:v>
                </c:pt>
                <c:pt idx="147">
                  <c:v>342471.85022602737</c:v>
                </c:pt>
                <c:pt idx="148">
                  <c:v>337539.63798952225</c:v>
                </c:pt>
                <c:pt idx="149">
                  <c:v>332621.45762037893</c:v>
                </c:pt>
                <c:pt idx="150">
                  <c:v>327717.38539449748</c:v>
                </c:pt>
                <c:pt idx="151">
                  <c:v>323004.98338625452</c:v>
                </c:pt>
                <c:pt idx="152">
                  <c:v>318305.63679012569</c:v>
                </c:pt>
                <c:pt idx="153">
                  <c:v>313619.41724109167</c:v>
                </c:pt>
                <c:pt idx="154">
                  <c:v>308946.39669115201</c:v>
                </c:pt>
                <c:pt idx="155">
                  <c:v>304286.64741060114</c:v>
                </c:pt>
                <c:pt idx="156">
                  <c:v>299640.24198930885</c:v>
                </c:pt>
                <c:pt idx="157">
                  <c:v>295007.25333800609</c:v>
                </c:pt>
                <c:pt idx="158">
                  <c:v>290560.97833485791</c:v>
                </c:pt>
                <c:pt idx="159">
                  <c:v>286127.03396073583</c:v>
                </c:pt>
                <c:pt idx="160">
                  <c:v>281705.48831735586</c:v>
                </c:pt>
                <c:pt idx="161">
                  <c:v>277296.40980840567</c:v>
                </c:pt>
                <c:pt idx="162">
                  <c:v>272899.86714076123</c:v>
                </c:pt>
                <c:pt idx="163">
                  <c:v>268515.92932570673</c:v>
                </c:pt>
                <c:pt idx="164">
                  <c:v>264144.66568016092</c:v>
                </c:pt>
                <c:pt idx="165">
                  <c:v>259955.01355069087</c:v>
                </c:pt>
                <c:pt idx="166">
                  <c:v>255776.91499170425</c:v>
                </c:pt>
                <c:pt idx="167">
                  <c:v>251610.43433744699</c:v>
                </c:pt>
                <c:pt idx="168">
                  <c:v>247455.63620813561</c:v>
                </c:pt>
                <c:pt idx="169">
                  <c:v>243312.58551111002</c:v>
                </c:pt>
                <c:pt idx="170">
                  <c:v>239181.34744199112</c:v>
                </c:pt>
                <c:pt idx="171">
                  <c:v>235061.98748584234</c:v>
                </c:pt>
                <c:pt idx="172">
                  <c:v>231118.98703484441</c:v>
                </c:pt>
                <c:pt idx="173">
                  <c:v>227186.70855958509</c:v>
                </c:pt>
                <c:pt idx="174">
                  <c:v>223265.212383062</c:v>
                </c:pt>
                <c:pt idx="175">
                  <c:v>219354.55909725055</c:v>
                </c:pt>
                <c:pt idx="176">
                  <c:v>215454.80956419013</c:v>
                </c:pt>
                <c:pt idx="177">
                  <c:v>211566.02491707364</c:v>
                </c:pt>
                <c:pt idx="178">
                  <c:v>207688.26656134165</c:v>
                </c:pt>
                <c:pt idx="179">
                  <c:v>203821.59617578072</c:v>
                </c:pt>
                <c:pt idx="180">
                  <c:v>189137.90695738859</c:v>
                </c:pt>
                <c:pt idx="181">
                  <c:v>186609.49563179398</c:v>
                </c:pt>
                <c:pt idx="182">
                  <c:v>184093.2043346625</c:v>
                </c:pt>
                <c:pt idx="183">
                  <c:v>181589.09370869285</c:v>
                </c:pt>
                <c:pt idx="184">
                  <c:v>179097.22465724067</c:v>
                </c:pt>
                <c:pt idx="185">
                  <c:v>176617.65834535594</c:v>
                </c:pt>
                <c:pt idx="186">
                  <c:v>174150.45620082357</c:v>
                </c:pt>
                <c:pt idx="187">
                  <c:v>171695.67991520808</c:v>
                </c:pt>
                <c:pt idx="188">
                  <c:v>169253.39144490249</c:v>
                </c:pt>
                <c:pt idx="189">
                  <c:v>166823.65301218105</c:v>
                </c:pt>
                <c:pt idx="190">
                  <c:v>164559.03779930426</c:v>
                </c:pt>
                <c:pt idx="191">
                  <c:v>162305.73548430807</c:v>
                </c:pt>
                <c:pt idx="192">
                  <c:v>160063.8027072816</c:v>
                </c:pt>
                <c:pt idx="193">
                  <c:v>157833.29635183697</c:v>
                </c:pt>
                <c:pt idx="194">
                  <c:v>155614.27354607824</c:v>
                </c:pt>
                <c:pt idx="195">
                  <c:v>153406.79166357397</c:v>
                </c:pt>
                <c:pt idx="196">
                  <c:v>151210.90832433352</c:v>
                </c:pt>
                <c:pt idx="197">
                  <c:v>149026.68139578699</c:v>
                </c:pt>
                <c:pt idx="198">
                  <c:v>146854.16899376881</c:v>
                </c:pt>
                <c:pt idx="199">
                  <c:v>144839.7322433471</c:v>
                </c:pt>
                <c:pt idx="200">
                  <c:v>142835.72581458048</c:v>
                </c:pt>
                <c:pt idx="201">
                  <c:v>140842.20200639821</c:v>
                </c:pt>
                <c:pt idx="202">
                  <c:v>138859.21334273918</c:v>
                </c:pt>
                <c:pt idx="203">
                  <c:v>136886.81257344756</c:v>
                </c:pt>
                <c:pt idx="204">
                  <c:v>134925.05267517176</c:v>
                </c:pt>
                <c:pt idx="205">
                  <c:v>132973.98685226688</c:v>
                </c:pt>
                <c:pt idx="206">
                  <c:v>131033.66853770051</c:v>
                </c:pt>
                <c:pt idx="207">
                  <c:v>129104.1513939618</c:v>
                </c:pt>
                <c:pt idx="208">
                  <c:v>127185.48931397453</c:v>
                </c:pt>
                <c:pt idx="209">
                  <c:v>125277.73642201292</c:v>
                </c:pt>
                <c:pt idx="210">
                  <c:v>123380.94707462149</c:v>
                </c:pt>
                <c:pt idx="211">
                  <c:v>121632.92549403419</c:v>
                </c:pt>
                <c:pt idx="212">
                  <c:v>119894.52222885803</c:v>
                </c:pt>
                <c:pt idx="213">
                  <c:v>118165.78551936308</c:v>
                </c:pt>
                <c:pt idx="214">
                  <c:v>116446.76381339232</c:v>
                </c:pt>
                <c:pt idx="215">
                  <c:v>114737.50576718773</c:v>
                </c:pt>
                <c:pt idx="216">
                  <c:v>113038.06024621965</c:v>
                </c:pt>
                <c:pt idx="217">
                  <c:v>111348.47632601952</c:v>
                </c:pt>
                <c:pt idx="218">
                  <c:v>109668.80329301531</c:v>
                </c:pt>
                <c:pt idx="219">
                  <c:v>107999.09064537045</c:v>
                </c:pt>
                <c:pt idx="220">
                  <c:v>106339.38809382598</c:v>
                </c:pt>
                <c:pt idx="221">
                  <c:v>104689.74556254562</c:v>
                </c:pt>
                <c:pt idx="222">
                  <c:v>103050.21318996426</c:v>
                </c:pt>
                <c:pt idx="223">
                  <c:v>101549.71152192634</c:v>
                </c:pt>
                <c:pt idx="224">
                  <c:v>100057.91079642456</c:v>
                </c:pt>
                <c:pt idx="225">
                  <c:v>98574.854721052441</c:v>
                </c:pt>
                <c:pt idx="226">
                  <c:v>97100.587191605868</c:v>
                </c:pt>
                <c:pt idx="227">
                  <c:v>95635.152292832441</c:v>
                </c:pt>
                <c:pt idx="228">
                  <c:v>94178.594299183751</c:v>
                </c:pt>
                <c:pt idx="229">
                  <c:v>92730.957675570651</c:v>
                </c:pt>
                <c:pt idx="230">
                  <c:v>91292.28707812108</c:v>
                </c:pt>
                <c:pt idx="231">
                  <c:v>89862.62735494104</c:v>
                </c:pt>
                <c:pt idx="232">
                  <c:v>88442.023546878423</c:v>
                </c:pt>
                <c:pt idx="233">
                  <c:v>87030.520888289437</c:v>
                </c:pt>
                <c:pt idx="234">
                  <c:v>85628.164807808498</c:v>
                </c:pt>
                <c:pt idx="235">
                  <c:v>84235.000929120477</c:v>
                </c:pt>
                <c:pt idx="236">
                  <c:v>82851.075071736312</c:v>
                </c:pt>
                <c:pt idx="237">
                  <c:v>81594.515039092628</c:v>
                </c:pt>
                <c:pt idx="238">
                  <c:v>80345.70769058181</c:v>
                </c:pt>
                <c:pt idx="239">
                  <c:v>79104.692043030416</c:v>
                </c:pt>
                <c:pt idx="240">
                  <c:v>77871.507281410348</c:v>
                </c:pt>
                <c:pt idx="241">
                  <c:v>76646.192759508747</c:v>
                </c:pt>
                <c:pt idx="242">
                  <c:v>75428.788000600456</c:v>
                </c:pt>
                <c:pt idx="243">
                  <c:v>74219.332698122918</c:v>
                </c:pt>
                <c:pt idx="244">
                  <c:v>73017.866716353863</c:v>
                </c:pt>
                <c:pt idx="245">
                  <c:v>71824.430091091301</c:v>
                </c:pt>
                <c:pt idx="246">
                  <c:v>70639.063030336227</c:v>
                </c:pt>
                <c:pt idx="247">
                  <c:v>69461.805914978031</c:v>
                </c:pt>
                <c:pt idx="248">
                  <c:v>68292.699299482279</c:v>
                </c:pt>
                <c:pt idx="249">
                  <c:v>67131.78391258129</c:v>
                </c:pt>
                <c:pt idx="250">
                  <c:v>65979.10065796721</c:v>
                </c:pt>
                <c:pt idx="251">
                  <c:v>64834.690614987812</c:v>
                </c:pt>
                <c:pt idx="252">
                  <c:v>63698.595039344851</c:v>
                </c:pt>
                <c:pt idx="253">
                  <c:v>62570.855363795177</c:v>
                </c:pt>
                <c:pt idx="254">
                  <c:v>61555.84513976919</c:v>
                </c:pt>
                <c:pt idx="255">
                  <c:v>60547.610712005648</c:v>
                </c:pt>
                <c:pt idx="256">
                  <c:v>59546.186250987586</c:v>
                </c:pt>
                <c:pt idx="257">
                  <c:v>58551.606074593714</c:v>
                </c:pt>
                <c:pt idx="258">
                  <c:v>57563.904648685879</c:v>
                </c:pt>
                <c:pt idx="259">
                  <c:v>56583.116587698867</c:v>
                </c:pt>
                <c:pt idx="260">
                  <c:v>55609.276655232388</c:v>
                </c:pt>
                <c:pt idx="261">
                  <c:v>54642.419764645274</c:v>
                </c:pt>
                <c:pt idx="262">
                  <c:v>53682.580979652092</c:v>
                </c:pt>
                <c:pt idx="263">
                  <c:v>52729.795514921832</c:v>
                </c:pt>
                <c:pt idx="264">
                  <c:v>51784.09873667897</c:v>
                </c:pt>
                <c:pt idx="265">
                  <c:v>50845.526163306808</c:v>
                </c:pt>
                <c:pt idx="266">
                  <c:v>49914.113465953087</c:v>
                </c:pt>
                <c:pt idx="267">
                  <c:v>48989.896469137915</c:v>
                </c:pt>
                <c:pt idx="268">
                  <c:v>48072.911151364002</c:v>
                </c:pt>
                <c:pt idx="269">
                  <c:v>47163.193645729145</c:v>
                </c:pt>
                <c:pt idx="270">
                  <c:v>46260.780240541179</c:v>
                </c:pt>
                <c:pt idx="271">
                  <c:v>45365.707379935106</c:v>
                </c:pt>
                <c:pt idx="272">
                  <c:v>44478.011664492675</c:v>
                </c:pt>
                <c:pt idx="273">
                  <c:v>43597.729851864278</c:v>
                </c:pt>
                <c:pt idx="274">
                  <c:v>42812.092528530709</c:v>
                </c:pt>
                <c:pt idx="275">
                  <c:v>42032.172479503934</c:v>
                </c:pt>
                <c:pt idx="276">
                  <c:v>41257.998637625649</c:v>
                </c:pt>
                <c:pt idx="277">
                  <c:v>40489.600060735007</c:v>
                </c:pt>
                <c:pt idx="278">
                  <c:v>39727.005932167362</c:v>
                </c:pt>
                <c:pt idx="279">
                  <c:v>38970.245561254858</c:v>
                </c:pt>
                <c:pt idx="280">
                  <c:v>38219.348383828881</c:v>
                </c:pt>
                <c:pt idx="281">
                  <c:v>37474.343962724495</c:v>
                </c:pt>
                <c:pt idx="282">
                  <c:v>36735.261988286715</c:v>
                </c:pt>
                <c:pt idx="283">
                  <c:v>36002.132278878773</c:v>
                </c:pt>
                <c:pt idx="284">
                  <c:v>35274.984781392268</c:v>
                </c:pt>
                <c:pt idx="285">
                  <c:v>34553.849571759289</c:v>
                </c:pt>
                <c:pt idx="286">
                  <c:v>33838.756855466476</c:v>
                </c:pt>
                <c:pt idx="287">
                  <c:v>33129.736968070996</c:v>
                </c:pt>
                <c:pt idx="288">
                  <c:v>32426.820375718526</c:v>
                </c:pt>
                <c:pt idx="289">
                  <c:v>31730.037675663185</c:v>
                </c:pt>
                <c:pt idx="290">
                  <c:v>31039.419596789448</c:v>
                </c:pt>
                <c:pt idx="291">
                  <c:v>30354.997000136009</c:v>
                </c:pt>
                <c:pt idx="292">
                  <c:v>29676.800879421695</c:v>
                </c:pt>
                <c:pt idx="293">
                  <c:v>29004.862361573298</c:v>
                </c:pt>
                <c:pt idx="294">
                  <c:v>28339.21270725549</c:v>
                </c:pt>
                <c:pt idx="295">
                  <c:v>27679.883311402686</c:v>
                </c:pt>
                <c:pt idx="296">
                  <c:v>27026.905703752967</c:v>
                </c:pt>
                <c:pt idx="297">
                  <c:v>26380.31154938399</c:v>
                </c:pt>
                <c:pt idx="298">
                  <c:v>25805.297542033895</c:v>
                </c:pt>
                <c:pt idx="299">
                  <c:v>25234.822428914569</c:v>
                </c:pt>
                <c:pt idx="300">
                  <c:v>24668.909339214446</c:v>
                </c:pt>
                <c:pt idx="301">
                  <c:v>24107.581502354249</c:v>
                </c:pt>
                <c:pt idx="302">
                  <c:v>23550.862248387559</c:v>
                </c:pt>
                <c:pt idx="303">
                  <c:v>22998.775008402943</c:v>
                </c:pt>
                <c:pt idx="304">
                  <c:v>22451.343314927581</c:v>
                </c:pt>
                <c:pt idx="305">
                  <c:v>21908.590802332423</c:v>
                </c:pt>
                <c:pt idx="306">
                  <c:v>21370.54120723893</c:v>
                </c:pt>
                <c:pt idx="307">
                  <c:v>20837.218368927315</c:v>
                </c:pt>
                <c:pt idx="308">
                  <c:v>20308.646229746362</c:v>
                </c:pt>
                <c:pt idx="309">
                  <c:v>19784.848835524808</c:v>
                </c:pt>
                <c:pt idx="310">
                  <c:v>19265.850335984262</c:v>
                </c:pt>
                <c:pt idx="311">
                  <c:v>18751.674985153739</c:v>
                </c:pt>
                <c:pt idx="312">
                  <c:v>18242.347141785707</c:v>
                </c:pt>
                <c:pt idx="313">
                  <c:v>17737.891269773809</c:v>
                </c:pt>
                <c:pt idx="314">
                  <c:v>17238.33193857205</c:v>
                </c:pt>
                <c:pt idx="315">
                  <c:v>16743.693823615693</c:v>
                </c:pt>
                <c:pt idx="316">
                  <c:v>16254.001706743691</c:v>
                </c:pt>
                <c:pt idx="317">
                  <c:v>15769.280476622733</c:v>
                </c:pt>
                <c:pt idx="318">
                  <c:v>15289.555129172921</c:v>
                </c:pt>
                <c:pt idx="319">
                  <c:v>14814.850767995023</c:v>
                </c:pt>
                <c:pt idx="320">
                  <c:v>14345.192604799413</c:v>
                </c:pt>
                <c:pt idx="321">
                  <c:v>13880.605959836585</c:v>
                </c:pt>
                <c:pt idx="322">
                  <c:v>13421.116262329309</c:v>
                </c:pt>
                <c:pt idx="323">
                  <c:v>12966.749050906463</c:v>
                </c:pt>
                <c:pt idx="324">
                  <c:v>12517.529974038474</c:v>
                </c:pt>
                <c:pt idx="325">
                  <c:v>12073.484790474433</c:v>
                </c:pt>
                <c:pt idx="326">
                  <c:v>11634.639369680857</c:v>
                </c:pt>
                <c:pt idx="327">
                  <c:v>11201.019692282131</c:v>
                </c:pt>
                <c:pt idx="328">
                  <c:v>10772.651850502605</c:v>
                </c:pt>
                <c:pt idx="329">
                  <c:v>10349.562048610389</c:v>
                </c:pt>
                <c:pt idx="330">
                  <c:v>9931.7766033628013</c:v>
                </c:pt>
                <c:pt idx="331">
                  <c:v>9519.3219444535425</c:v>
                </c:pt>
                <c:pt idx="332">
                  <c:v>9143.2185762369099</c:v>
                </c:pt>
                <c:pt idx="333">
                  <c:v>8770.3773286523519</c:v>
                </c:pt>
                <c:pt idx="334">
                  <c:v>8400.815026657152</c:v>
                </c:pt>
                <c:pt idx="335">
                  <c:v>8034.5485685079375</c:v>
                </c:pt>
                <c:pt idx="336">
                  <c:v>7671.5949260544812</c:v>
                </c:pt>
                <c:pt idx="337">
                  <c:v>7311.9711450346431</c:v>
                </c:pt>
                <c:pt idx="338">
                  <c:v>6955.6943453704334</c:v>
                </c:pt>
                <c:pt idx="339">
                  <c:v>6602.7817214651895</c:v>
                </c:pt>
                <c:pt idx="340">
                  <c:v>6253.2505425019081</c:v>
                </c:pt>
                <c:pt idx="341">
                  <c:v>5907.1181527427025</c:v>
                </c:pt>
                <c:pt idx="342">
                  <c:v>5564.4019718293985</c:v>
                </c:pt>
                <c:pt idx="343">
                  <c:v>5225.1194950852841</c:v>
                </c:pt>
                <c:pt idx="344">
                  <c:v>4889.2882938180037</c:v>
                </c:pt>
                <c:pt idx="345">
                  <c:v>4556.9260156236032</c:v>
                </c:pt>
                <c:pt idx="346">
                  <c:v>4228.0503846917463</c:v>
                </c:pt>
                <c:pt idx="347">
                  <c:v>3902.6792021120791</c:v>
                </c:pt>
                <c:pt idx="348">
                  <c:v>3580.8303461817668</c:v>
                </c:pt>
                <c:pt idx="349">
                  <c:v>3262.5217727142049</c:v>
                </c:pt>
                <c:pt idx="350">
                  <c:v>2947.7715153489012</c:v>
                </c:pt>
                <c:pt idx="351">
                  <c:v>2636.597685862539</c:v>
                </c:pt>
                <c:pt idx="352">
                  <c:v>2329.0184744812254</c:v>
                </c:pt>
                <c:pt idx="353">
                  <c:v>2025.0521501939274</c:v>
                </c:pt>
                <c:pt idx="354">
                  <c:v>1724.7170610671005</c:v>
                </c:pt>
                <c:pt idx="355">
                  <c:v>1428.0316345605142</c:v>
                </c:pt>
                <c:pt idx="356">
                  <c:v>1135.0143778442825</c:v>
                </c:pt>
                <c:pt idx="357">
                  <c:v>845.68387811709408</c:v>
                </c:pt>
                <c:pt idx="358">
                  <c:v>560.05880292566042</c:v>
                </c:pt>
                <c:pt idx="359">
                  <c:v>278.15790048537286</c:v>
                </c:pt>
              </c:numCache>
            </c:numRef>
          </c:val>
        </c:ser>
        <c:ser>
          <c:idx val="1"/>
          <c:order val="1"/>
          <c:tx>
            <c:strRef>
              <c:f>PassThrough!$R$6</c:f>
              <c:strCache>
                <c:ptCount val="1"/>
                <c:pt idx="0">
                  <c:v>Scheduled Principal Paid</c:v>
                </c:pt>
              </c:strCache>
            </c:strRef>
          </c:tx>
          <c:invertIfNegative val="0"/>
          <c:val>
            <c:numRef>
              <c:f>PassThrough!$R$7:$R$366</c:f>
              <c:numCache>
                <c:formatCode>General</c:formatCode>
                <c:ptCount val="360"/>
                <c:pt idx="0">
                  <c:v>1783054.7055471372</c:v>
                </c:pt>
                <c:pt idx="1">
                  <c:v>1790893.353365141</c:v>
                </c:pt>
                <c:pt idx="2">
                  <c:v>1798591.0729303607</c:v>
                </c:pt>
                <c:pt idx="3">
                  <c:v>1806152.9808593481</c:v>
                </c:pt>
                <c:pt idx="4">
                  <c:v>1813584.135288632</c:v>
                </c:pt>
                <c:pt idx="5">
                  <c:v>1820736.5533043952</c:v>
                </c:pt>
                <c:pt idx="6">
                  <c:v>1827767.2070648717</c:v>
                </c:pt>
                <c:pt idx="7">
                  <c:v>1834680.981578893</c:v>
                </c:pt>
                <c:pt idx="8">
                  <c:v>1841328.2854028211</c:v>
                </c:pt>
                <c:pt idx="9">
                  <c:v>1847867.3538450396</c:v>
                </c:pt>
                <c:pt idx="10">
                  <c:v>1854302.9085074794</c:v>
                </c:pt>
                <c:pt idx="11">
                  <c:v>1860483.7454514806</c:v>
                </c:pt>
                <c:pt idx="12">
                  <c:v>1866569.3859926993</c:v>
                </c:pt>
                <c:pt idx="13">
                  <c:v>1872407.5471850666</c:v>
                </c:pt>
                <c:pt idx="14">
                  <c:v>1878158.6186956144</c:v>
                </c:pt>
                <c:pt idx="15">
                  <c:v>1883827.0686100856</c:v>
                </c:pt>
                <c:pt idx="16">
                  <c:v>1889258.9935817816</c:v>
                </c:pt>
                <c:pt idx="17">
                  <c:v>1894616.1066648969</c:v>
                </c:pt>
                <c:pt idx="18">
                  <c:v>1899743.4196979583</c:v>
                </c:pt>
                <c:pt idx="19">
                  <c:v>1904803.5387136431</c:v>
                </c:pt>
                <c:pt idx="20">
                  <c:v>1909800.701966139</c:v>
                </c:pt>
                <c:pt idx="21">
                  <c:v>1914578.2914729733</c:v>
                </c:pt>
                <c:pt idx="22">
                  <c:v>1919300.2732543838</c:v>
                </c:pt>
                <c:pt idx="23">
                  <c:v>1923808.9377257777</c:v>
                </c:pt>
                <c:pt idx="24">
                  <c:v>1928269.1680263765</c:v>
                </c:pt>
                <c:pt idx="25">
                  <c:v>1932522.1599850876</c:v>
                </c:pt>
                <c:pt idx="26">
                  <c:v>1936733.7233864549</c:v>
                </c:pt>
                <c:pt idx="27">
                  <c:v>1940743.9563440725</c:v>
                </c:pt>
                <c:pt idx="28">
                  <c:v>1944719.6047501196</c:v>
                </c:pt>
                <c:pt idx="29">
                  <c:v>1948664.5451716175</c:v>
                </c:pt>
                <c:pt idx="30">
                  <c:v>1952417.2253811671</c:v>
                </c:pt>
                <c:pt idx="31">
                  <c:v>1956145.8154597518</c:v>
                </c:pt>
                <c:pt idx="32">
                  <c:v>1959687.6570519386</c:v>
                </c:pt>
                <c:pt idx="33">
                  <c:v>1963211.8797662181</c:v>
                </c:pt>
                <c:pt idx="34">
                  <c:v>1966554.715509885</c:v>
                </c:pt>
                <c:pt idx="35">
                  <c:v>1969886.2626857318</c:v>
                </c:pt>
                <c:pt idx="36">
                  <c:v>1973041.639723897</c:v>
                </c:pt>
                <c:pt idx="37">
                  <c:v>1976191.9230400412</c:v>
                </c:pt>
                <c:pt idx="38">
                  <c:v>1979171.1137193791</c:v>
                </c:pt>
                <c:pt idx="39">
                  <c:v>1982151.275363985</c:v>
                </c:pt>
                <c:pt idx="40">
                  <c:v>1984965.2877211757</c:v>
                </c:pt>
                <c:pt idx="41">
                  <c:v>1987615.0409086621</c:v>
                </c:pt>
                <c:pt idx="42">
                  <c:v>1990274.0939194728</c:v>
                </c:pt>
                <c:pt idx="43">
                  <c:v>1992773.6342309644</c:v>
                </c:pt>
                <c:pt idx="44">
                  <c:v>1995288.2307589282</c:v>
                </c:pt>
                <c:pt idx="45">
                  <c:v>1997647.9391082407</c:v>
                </c:pt>
                <c:pt idx="46">
                  <c:v>2000028.3471573028</c:v>
                </c:pt>
                <c:pt idx="47">
                  <c:v>2002258.3742267215</c:v>
                </c:pt>
                <c:pt idx="48">
                  <c:v>2004514.6361656913</c:v>
                </c:pt>
                <c:pt idx="49">
                  <c:v>2006624.9114843756</c:v>
                </c:pt>
                <c:pt idx="50">
                  <c:v>2008766.8529820172</c:v>
                </c:pt>
                <c:pt idx="51">
                  <c:v>2010767.0937199374</c:v>
                </c:pt>
                <c:pt idx="52">
                  <c:v>2012627.1858317866</c:v>
                </c:pt>
                <c:pt idx="53">
                  <c:v>2014526.3517357102</c:v>
                </c:pt>
                <c:pt idx="54">
                  <c:v>2016289.49478612</c:v>
                </c:pt>
                <c:pt idx="55">
                  <c:v>2018096.8966684006</c:v>
                </c:pt>
                <c:pt idx="56">
                  <c:v>2019772.3031929494</c:v>
                </c:pt>
                <c:pt idx="57">
                  <c:v>2021317.1323732408</c:v>
                </c:pt>
                <c:pt idx="58">
                  <c:v>2022913.2688479414</c:v>
                </c:pt>
                <c:pt idx="59">
                  <c:v>2024382.7100379583</c:v>
                </c:pt>
                <c:pt idx="60">
                  <c:v>2025908.4220405603</c:v>
                </c:pt>
                <c:pt idx="61">
                  <c:v>2027311.2319785552</c:v>
                </c:pt>
                <c:pt idx="62">
                  <c:v>2028592.4353674408</c:v>
                </c:pt>
                <c:pt idx="63">
                  <c:v>2029936.6344306818</c:v>
                </c:pt>
                <c:pt idx="64">
                  <c:v>2031162.8882511689</c:v>
                </c:pt>
                <c:pt idx="65">
                  <c:v>2032272.422970992</c:v>
                </c:pt>
                <c:pt idx="66">
                  <c:v>2033451.49677487</c:v>
                </c:pt>
                <c:pt idx="67">
                  <c:v>2034517.3884540587</c:v>
                </c:pt>
                <c:pt idx="68">
                  <c:v>2035657.472977743</c:v>
                </c:pt>
                <c:pt idx="69">
                  <c:v>2036687.8371208084</c:v>
                </c:pt>
                <c:pt idx="70">
                  <c:v>2037609.601251632</c:v>
                </c:pt>
                <c:pt idx="71">
                  <c:v>2038611.8293235928</c:v>
                </c:pt>
                <c:pt idx="72">
                  <c:v>2039508.8067009745</c:v>
                </c:pt>
                <c:pt idx="73">
                  <c:v>2040301.5937573938</c:v>
                </c:pt>
                <c:pt idx="74">
                  <c:v>2041180.9632126056</c:v>
                </c:pt>
                <c:pt idx="75">
                  <c:v>2041959.3859139776</c:v>
                </c:pt>
                <c:pt idx="76">
                  <c:v>2042637.8654482916</c:v>
                </c:pt>
                <c:pt idx="77">
                  <c:v>2043408.9030820513</c:v>
                </c:pt>
                <c:pt idx="78">
                  <c:v>2044083.1417314422</c:v>
                </c:pt>
                <c:pt idx="79">
                  <c:v>2044661.5312529006</c:v>
                </c:pt>
                <c:pt idx="80">
                  <c:v>2045338.3212475087</c:v>
                </c:pt>
                <c:pt idx="81">
                  <c:v>2045922.3129842826</c:v>
                </c:pt>
                <c:pt idx="82">
                  <c:v>2046414.4055019156</c:v>
                </c:pt>
                <c:pt idx="83">
                  <c:v>2046815.4796314572</c:v>
                </c:pt>
                <c:pt idx="84">
                  <c:v>2047322.1449976412</c:v>
                </c:pt>
                <c:pt idx="85">
                  <c:v>2047740.7235857248</c:v>
                </c:pt>
                <c:pt idx="86">
                  <c:v>2048072.0490572816</c:v>
                </c:pt>
                <c:pt idx="87">
                  <c:v>2048514.5255977185</c:v>
                </c:pt>
                <c:pt idx="88">
                  <c:v>2048872.6003759746</c:v>
                </c:pt>
                <c:pt idx="89">
                  <c:v>2049147.0624880614</c:v>
                </c:pt>
                <c:pt idx="90">
                  <c:v>1092701.4247008222</c:v>
                </c:pt>
                <c:pt idx="91">
                  <c:v>1089862.3230052299</c:v>
                </c:pt>
                <c:pt idx="92">
                  <c:v>1086995.6208379075</c:v>
                </c:pt>
                <c:pt idx="93">
                  <c:v>1084101.1749493079</c:v>
                </c:pt>
                <c:pt idx="94">
                  <c:v>1081380.7920056374</c:v>
                </c:pt>
                <c:pt idx="95">
                  <c:v>1078633.6391612468</c:v>
                </c:pt>
                <c:pt idx="96">
                  <c:v>1075859.5772069055</c:v>
                </c:pt>
                <c:pt idx="97">
                  <c:v>1073262.3160752747</c:v>
                </c:pt>
                <c:pt idx="98">
                  <c:v>1070639.1396564776</c:v>
                </c:pt>
                <c:pt idx="99">
                  <c:v>1067989.912888915</c:v>
                </c:pt>
                <c:pt idx="100">
                  <c:v>1065314.5001228284</c:v>
                </c:pt>
                <c:pt idx="101">
                  <c:v>1062819.1749566644</c:v>
                </c:pt>
                <c:pt idx="102">
                  <c:v>1060298.6807800608</c:v>
                </c:pt>
                <c:pt idx="103">
                  <c:v>1057752.8862118002</c:v>
                </c:pt>
                <c:pt idx="104">
                  <c:v>1055181.6592982432</c:v>
                </c:pt>
                <c:pt idx="105">
                  <c:v>1052793.8695922787</c:v>
                </c:pt>
                <c:pt idx="106">
                  <c:v>1050381.6881703124</c:v>
                </c:pt>
                <c:pt idx="107">
                  <c:v>1047944.9874707741</c:v>
                </c:pt>
                <c:pt idx="108">
                  <c:v>1045483.6393759755</c:v>
                </c:pt>
                <c:pt idx="109">
                  <c:v>1043209.1420888904</c:v>
                </c:pt>
                <c:pt idx="110">
                  <c:v>1040911.0621618989</c:v>
                </c:pt>
                <c:pt idx="111">
                  <c:v>1038589.2759955816</c:v>
                </c:pt>
                <c:pt idx="112">
                  <c:v>1036243.6594512851</c:v>
                </c:pt>
                <c:pt idx="113">
                  <c:v>1033874.0878489632</c:v>
                </c:pt>
                <c:pt idx="114">
                  <c:v>1031695.390245375</c:v>
                </c:pt>
                <c:pt idx="115">
                  <c:v>1029493.8300550752</c:v>
                </c:pt>
                <c:pt idx="116">
                  <c:v>1027269.2872583036</c:v>
                </c:pt>
                <c:pt idx="117">
                  <c:v>1025021.6413114334</c:v>
                </c:pt>
                <c:pt idx="118">
                  <c:v>1022968.4249749809</c:v>
                </c:pt>
                <c:pt idx="119">
                  <c:v>1020893.2231576263</c:v>
                </c:pt>
                <c:pt idx="120">
                  <c:v>1018795.920108114</c:v>
                </c:pt>
                <c:pt idx="121">
                  <c:v>1016676.399569458</c:v>
                </c:pt>
                <c:pt idx="122">
                  <c:v>1014534.5447769172</c:v>
                </c:pt>
                <c:pt idx="123">
                  <c:v>1012591.3144489458</c:v>
                </c:pt>
                <c:pt idx="124">
                  <c:v>1010626.8965311619</c:v>
                </c:pt>
                <c:pt idx="125">
                  <c:v>1008641.1792001692</c:v>
                </c:pt>
                <c:pt idx="126">
                  <c:v>1006634.0501436276</c:v>
                </c:pt>
                <c:pt idx="127">
                  <c:v>1004605.3965582941</c:v>
                </c:pt>
                <c:pt idx="128">
                  <c:v>1002779.6571104547</c:v>
                </c:pt>
                <c:pt idx="129">
                  <c:v>1000933.5694965236</c:v>
                </c:pt>
                <c:pt idx="130">
                  <c:v>999067.02600739687</c:v>
                </c:pt>
                <c:pt idx="131">
                  <c:v>997179.91846257029</c:v>
                </c:pt>
                <c:pt idx="132">
                  <c:v>995272.13820825319</c:v>
                </c:pt>
                <c:pt idx="133">
                  <c:v>993571.65869981854</c:v>
                </c:pt>
                <c:pt idx="134">
                  <c:v>991851.71326300886</c:v>
                </c:pt>
                <c:pt idx="135">
                  <c:v>990112.19849487289</c:v>
                </c:pt>
                <c:pt idx="136">
                  <c:v>988353.01053938689</c:v>
                </c:pt>
                <c:pt idx="137">
                  <c:v>986574.04508563841</c:v>
                </c:pt>
                <c:pt idx="138">
                  <c:v>984775.19736600365</c:v>
                </c:pt>
                <c:pt idx="139">
                  <c:v>983188.75483719341</c:v>
                </c:pt>
                <c:pt idx="140">
                  <c:v>981583.67158405599</c:v>
                </c:pt>
                <c:pt idx="141">
                  <c:v>979959.84826620505</c:v>
                </c:pt>
                <c:pt idx="142">
                  <c:v>978317.18510754849</c:v>
                </c:pt>
                <c:pt idx="143">
                  <c:v>976655.58189454325</c:v>
                </c:pt>
                <c:pt idx="144">
                  <c:v>974974.93797443947</c:v>
                </c:pt>
                <c:pt idx="145">
                  <c:v>973511.93648327258</c:v>
                </c:pt>
                <c:pt idx="146">
                  <c:v>972031.17155627755</c:v>
                </c:pt>
                <c:pt idx="147">
                  <c:v>970532.54814953543</c:v>
                </c:pt>
                <c:pt idx="148">
                  <c:v>969015.97080174286</c:v>
                </c:pt>
                <c:pt idx="149">
                  <c:v>967481.34363253892</c:v>
                </c:pt>
                <c:pt idx="150">
                  <c:v>965928.57034082222</c:v>
                </c:pt>
                <c:pt idx="151">
                  <c:v>964598.81296717562</c:v>
                </c:pt>
                <c:pt idx="152">
                  <c:v>963252.22346711659</c:v>
                </c:pt>
                <c:pt idx="153">
                  <c:v>961888.71133530512</c:v>
                </c:pt>
                <c:pt idx="154">
                  <c:v>960508.18566832319</c:v>
                </c:pt>
                <c:pt idx="155">
                  <c:v>959110.55516307871</c:v>
                </c:pt>
                <c:pt idx="156">
                  <c:v>957695.72811520041</c:v>
                </c:pt>
                <c:pt idx="157">
                  <c:v>956263.61241742724</c:v>
                </c:pt>
                <c:pt idx="158">
                  <c:v>955060.70159296109</c:v>
                </c:pt>
                <c:pt idx="159">
                  <c:v>953841.85785165674</c:v>
                </c:pt>
                <c:pt idx="160">
                  <c:v>952606.99509206158</c:v>
                </c:pt>
                <c:pt idx="161">
                  <c:v>951356.02683343203</c:v>
                </c:pt>
                <c:pt idx="162">
                  <c:v>950088.86621420889</c:v>
                </c:pt>
                <c:pt idx="163">
                  <c:v>948805.4259904885</c:v>
                </c:pt>
                <c:pt idx="164">
                  <c:v>947505.61853448779</c:v>
                </c:pt>
                <c:pt idx="165">
                  <c:v>946441.38677109394</c:v>
                </c:pt>
                <c:pt idx="166">
                  <c:v>945362.18655540538</c:v>
                </c:pt>
                <c:pt idx="167">
                  <c:v>944267.9364824479</c:v>
                </c:pt>
                <c:pt idx="168">
                  <c:v>943158.55478793231</c:v>
                </c:pt>
                <c:pt idx="169">
                  <c:v>942033.95934681152</c:v>
                </c:pt>
                <c:pt idx="170">
                  <c:v>940894.06767182832</c:v>
                </c:pt>
                <c:pt idx="171">
                  <c:v>939738.79691206221</c:v>
                </c:pt>
                <c:pt idx="172">
                  <c:v>938825.65992240212</c:v>
                </c:pt>
                <c:pt idx="173">
                  <c:v>937898.58702471678</c:v>
                </c:pt>
                <c:pt idx="174">
                  <c:v>936957.50181506202</c:v>
                </c:pt>
                <c:pt idx="175">
                  <c:v>936002.32755139621</c:v>
                </c:pt>
                <c:pt idx="176">
                  <c:v>935032.98715221882</c:v>
                </c:pt>
                <c:pt idx="177">
                  <c:v>934049.40319520538</c:v>
                </c:pt>
                <c:pt idx="178">
                  <c:v>933051.49791583582</c:v>
                </c:pt>
                <c:pt idx="179">
                  <c:v>932039.19320601737</c:v>
                </c:pt>
                <c:pt idx="180">
                  <c:v>313758.93909095216</c:v>
                </c:pt>
                <c:pt idx="181">
                  <c:v>311825.18174065195</c:v>
                </c:pt>
                <c:pt idx="182">
                  <c:v>309876.27435477288</c:v>
                </c:pt>
                <c:pt idx="183">
                  <c:v>307912.14112994156</c:v>
                </c:pt>
                <c:pt idx="184">
                  <c:v>305932.70593696332</c:v>
                </c:pt>
                <c:pt idx="185">
                  <c:v>303937.89231952594</c:v>
                </c:pt>
                <c:pt idx="186">
                  <c:v>301927.62349289795</c:v>
                </c:pt>
                <c:pt idx="187">
                  <c:v>299901.8223426239</c:v>
                </c:pt>
                <c:pt idx="188">
                  <c:v>297860.4114232125</c:v>
                </c:pt>
                <c:pt idx="189">
                  <c:v>295803.31295682082</c:v>
                </c:pt>
                <c:pt idx="190">
                  <c:v>294002.92605719552</c:v>
                </c:pt>
                <c:pt idx="191">
                  <c:v>292188.39803521952</c:v>
                </c:pt>
                <c:pt idx="192">
                  <c:v>290359.65809078136</c:v>
                </c:pt>
                <c:pt idx="193">
                  <c:v>288516.63511936588</c:v>
                </c:pt>
                <c:pt idx="194">
                  <c:v>286659.257710843</c:v>
                </c:pt>
                <c:pt idx="195">
                  <c:v>284787.45414825203</c:v>
                </c:pt>
                <c:pt idx="196">
                  <c:v>282901.15240658133</c:v>
                </c:pt>
                <c:pt idx="197">
                  <c:v>281000.28015154321</c:v>
                </c:pt>
                <c:pt idx="198">
                  <c:v>279084.7647383447</c:v>
                </c:pt>
                <c:pt idx="199">
                  <c:v>277434.77035222261</c:v>
                </c:pt>
                <c:pt idx="200">
                  <c:v>275771.73806403182</c:v>
                </c:pt>
                <c:pt idx="201">
                  <c:v>274095.60250011052</c:v>
                </c:pt>
                <c:pt idx="202">
                  <c:v>272406.29800553503</c:v>
                </c:pt>
                <c:pt idx="203">
                  <c:v>270703.7586430005</c:v>
                </c:pt>
                <c:pt idx="204">
                  <c:v>268987.91819169611</c:v>
                </c:pt>
                <c:pt idx="205">
                  <c:v>267258.71014617803</c:v>
                </c:pt>
                <c:pt idx="206">
                  <c:v>265516.06771523686</c:v>
                </c:pt>
                <c:pt idx="207">
                  <c:v>263759.92382076109</c:v>
                </c:pt>
                <c:pt idx="208">
                  <c:v>261990.21109659603</c:v>
                </c:pt>
                <c:pt idx="209">
                  <c:v>260206.86188739887</c:v>
                </c:pt>
                <c:pt idx="210">
                  <c:v>258409.80824748898</c:v>
                </c:pt>
                <c:pt idx="211">
                  <c:v>256889.91049064614</c:v>
                </c:pt>
                <c:pt idx="212">
                  <c:v>255357.98983953934</c:v>
                </c:pt>
                <c:pt idx="213">
                  <c:v>253813.98599383095</c:v>
                </c:pt>
                <c:pt idx="214">
                  <c:v>252257.83839371742</c:v>
                </c:pt>
                <c:pt idx="215">
                  <c:v>250689.48621889605</c:v>
                </c:pt>
                <c:pt idx="216">
                  <c:v>249108.86838752919</c:v>
                </c:pt>
                <c:pt idx="217">
                  <c:v>247515.92355520232</c:v>
                </c:pt>
                <c:pt idx="218">
                  <c:v>245910.59011388055</c:v>
                </c:pt>
                <c:pt idx="219">
                  <c:v>244292.80619085961</c:v>
                </c:pt>
                <c:pt idx="220">
                  <c:v>242662.50964771319</c:v>
                </c:pt>
                <c:pt idx="221">
                  <c:v>241019.63807923661</c:v>
                </c:pt>
                <c:pt idx="222">
                  <c:v>239364.12881238631</c:v>
                </c:pt>
                <c:pt idx="223">
                  <c:v>237997.94675642881</c:v>
                </c:pt>
                <c:pt idx="224">
                  <c:v>236620.8885223011</c:v>
                </c:pt>
                <c:pt idx="225">
                  <c:v>235232.8994755114</c:v>
                </c:pt>
                <c:pt idx="226">
                  <c:v>233833.92474631465</c:v>
                </c:pt>
                <c:pt idx="227">
                  <c:v>232423.90922877658</c:v>
                </c:pt>
                <c:pt idx="228">
                  <c:v>231002.79757983255</c:v>
                </c:pt>
                <c:pt idx="229">
                  <c:v>229570.53421834405</c:v>
                </c:pt>
                <c:pt idx="230">
                  <c:v>228127.0633241511</c:v>
                </c:pt>
                <c:pt idx="231">
                  <c:v>226672.32883712125</c:v>
                </c:pt>
                <c:pt idx="232">
                  <c:v>225206.2744561946</c:v>
                </c:pt>
                <c:pt idx="233">
                  <c:v>223728.84363842598</c:v>
                </c:pt>
                <c:pt idx="234">
                  <c:v>222239.97959802221</c:v>
                </c:pt>
                <c:pt idx="235">
                  <c:v>220739.62530537741</c:v>
                </c:pt>
                <c:pt idx="236">
                  <c:v>219227.72348610271</c:v>
                </c:pt>
                <c:pt idx="237">
                  <c:v>218019.72997747455</c:v>
                </c:pt>
                <c:pt idx="238">
                  <c:v>216802.04561368027</c:v>
                </c:pt>
                <c:pt idx="239">
                  <c:v>215574.62162368681</c:v>
                </c:pt>
                <c:pt idx="240">
                  <c:v>214337.40902627911</c:v>
                </c:pt>
                <c:pt idx="241">
                  <c:v>213090.35862922331</c:v>
                </c:pt>
                <c:pt idx="242">
                  <c:v>211833.42102842592</c:v>
                </c:pt>
                <c:pt idx="243">
                  <c:v>210566.54660709007</c:v>
                </c:pt>
                <c:pt idx="244">
                  <c:v>209289.68553486862</c:v>
                </c:pt>
                <c:pt idx="245">
                  <c:v>208002.78776701406</c:v>
                </c:pt>
                <c:pt idx="246">
                  <c:v>206705.80304352514</c:v>
                </c:pt>
                <c:pt idx="247">
                  <c:v>205398.68088829011</c:v>
                </c:pt>
                <c:pt idx="248">
                  <c:v>204081.37060822698</c:v>
                </c:pt>
                <c:pt idx="249">
                  <c:v>202753.8212924205</c:v>
                </c:pt>
                <c:pt idx="250">
                  <c:v>201415.98181125533</c:v>
                </c:pt>
                <c:pt idx="251">
                  <c:v>200067.80081554683</c:v>
                </c:pt>
                <c:pt idx="252">
                  <c:v>198709.22673566773</c:v>
                </c:pt>
                <c:pt idx="253">
                  <c:v>197340.20778067209</c:v>
                </c:pt>
                <c:pt idx="254">
                  <c:v>196293.39260284393</c:v>
                </c:pt>
                <c:pt idx="255">
                  <c:v>195238.1076796877</c:v>
                </c:pt>
                <c:pt idx="256">
                  <c:v>194174.31029809968</c:v>
                </c:pt>
                <c:pt idx="257">
                  <c:v>193101.95756073133</c:v>
                </c:pt>
                <c:pt idx="258">
                  <c:v>192021.00638525549</c:v>
                </c:pt>
                <c:pt idx="259">
                  <c:v>190931.41350362863</c:v>
                </c:pt>
                <c:pt idx="260">
                  <c:v>189833.13546135108</c:v>
                </c:pt>
                <c:pt idx="261">
                  <c:v>188726.12861672434</c:v>
                </c:pt>
                <c:pt idx="262">
                  <c:v>187610.34914010519</c:v>
                </c:pt>
                <c:pt idx="263">
                  <c:v>186485.75301315734</c:v>
                </c:pt>
                <c:pt idx="264">
                  <c:v>185352.2960281003</c:v>
                </c:pt>
                <c:pt idx="265">
                  <c:v>184209.93378695488</c:v>
                </c:pt>
                <c:pt idx="266">
                  <c:v>183058.62170078637</c:v>
                </c:pt>
                <c:pt idx="267">
                  <c:v>181898.31498894471</c:v>
                </c:pt>
                <c:pt idx="268">
                  <c:v>180728.96867830146</c:v>
                </c:pt>
                <c:pt idx="269">
                  <c:v>179550.5376024844</c:v>
                </c:pt>
                <c:pt idx="270">
                  <c:v>178362.9764011087</c:v>
                </c:pt>
                <c:pt idx="271">
                  <c:v>177166.23951900567</c:v>
                </c:pt>
                <c:pt idx="272">
                  <c:v>175960.28120544809</c:v>
                </c:pt>
                <c:pt idx="273">
                  <c:v>174745.05551337291</c:v>
                </c:pt>
                <c:pt idx="274">
                  <c:v>173874.63980125135</c:v>
                </c:pt>
                <c:pt idx="275">
                  <c:v>172997.07749624635</c:v>
                </c:pt>
                <c:pt idx="276">
                  <c:v>172112.33243230567</c:v>
                </c:pt>
                <c:pt idx="277">
                  <c:v>171220.36828713046</c:v>
                </c:pt>
                <c:pt idx="278">
                  <c:v>170321.1485815515</c:v>
                </c:pt>
                <c:pt idx="279">
                  <c:v>169414.63667890363</c:v>
                </c:pt>
                <c:pt idx="280">
                  <c:v>168500.79578439757</c:v>
                </c:pt>
                <c:pt idx="281">
                  <c:v>167579.58894448954</c:v>
                </c:pt>
                <c:pt idx="282">
                  <c:v>166650.97904624828</c:v>
                </c:pt>
                <c:pt idx="283">
                  <c:v>165714.92881671968</c:v>
                </c:pt>
                <c:pt idx="284">
                  <c:v>164771.40082228932</c:v>
                </c:pt>
                <c:pt idx="285">
                  <c:v>163820.357468042</c:v>
                </c:pt>
                <c:pt idx="286">
                  <c:v>162861.76099711953</c:v>
                </c:pt>
                <c:pt idx="287">
                  <c:v>161895.57349007536</c:v>
                </c:pt>
                <c:pt idx="288">
                  <c:v>160921.75686422744</c:v>
                </c:pt>
                <c:pt idx="289">
                  <c:v>159940.27287300813</c:v>
                </c:pt>
                <c:pt idx="290">
                  <c:v>158951.08310531179</c:v>
                </c:pt>
                <c:pt idx="291">
                  <c:v>157954.14898484005</c:v>
                </c:pt>
                <c:pt idx="292">
                  <c:v>156949.43176944443</c:v>
                </c:pt>
                <c:pt idx="293">
                  <c:v>155936.89255046644</c:v>
                </c:pt>
                <c:pt idx="294">
                  <c:v>154916.49225207514</c:v>
                </c:pt>
                <c:pt idx="295">
                  <c:v>153888.19163060267</c:v>
                </c:pt>
                <c:pt idx="296">
                  <c:v>152851.9512738763</c:v>
                </c:pt>
                <c:pt idx="297">
                  <c:v>151807.73160054898</c:v>
                </c:pt>
                <c:pt idx="298">
                  <c:v>151137.15233502025</c:v>
                </c:pt>
                <c:pt idx="299">
                  <c:v>150460.89945170301</c:v>
                </c:pt>
                <c:pt idx="300">
                  <c:v>149778.94403911178</c:v>
                </c:pt>
                <c:pt idx="301">
                  <c:v>149091.25706047067</c:v>
                </c:pt>
                <c:pt idx="302">
                  <c:v>148397.80935321262</c:v>
                </c:pt>
                <c:pt idx="303">
                  <c:v>147698.57162847702</c:v>
                </c:pt>
                <c:pt idx="304">
                  <c:v>146993.51447060483</c:v>
                </c:pt>
                <c:pt idx="305">
                  <c:v>146282.60833663243</c:v>
                </c:pt>
                <c:pt idx="306">
                  <c:v>145565.8235557829</c:v>
                </c:pt>
                <c:pt idx="307">
                  <c:v>144843.130328956</c:v>
                </c:pt>
                <c:pt idx="308">
                  <c:v>144114.49872821581</c:v>
                </c:pt>
                <c:pt idx="309">
                  <c:v>143379.89869627639</c:v>
                </c:pt>
                <c:pt idx="310">
                  <c:v>142639.3000459857</c:v>
                </c:pt>
                <c:pt idx="311">
                  <c:v>141892.67245980745</c:v>
                </c:pt>
                <c:pt idx="312">
                  <c:v>141139.98548930115</c:v>
                </c:pt>
                <c:pt idx="313">
                  <c:v>140381.20855459961</c:v>
                </c:pt>
                <c:pt idx="314">
                  <c:v>139616.31094388542</c:v>
                </c:pt>
                <c:pt idx="315">
                  <c:v>138845.26181286448</c:v>
                </c:pt>
                <c:pt idx="316">
                  <c:v>138068.03018423807</c:v>
                </c:pt>
                <c:pt idx="317">
                  <c:v>137284.58494717293</c:v>
                </c:pt>
                <c:pt idx="318">
                  <c:v>136494.89485676878</c:v>
                </c:pt>
                <c:pt idx="319">
                  <c:v>135698.9285335248</c:v>
                </c:pt>
                <c:pt idx="320">
                  <c:v>134896.65446280292</c:v>
                </c:pt>
                <c:pt idx="321">
                  <c:v>134088.04099429003</c:v>
                </c:pt>
                <c:pt idx="322">
                  <c:v>133273.05634145779</c:v>
                </c:pt>
                <c:pt idx="323">
                  <c:v>132451.66858101994</c:v>
                </c:pt>
                <c:pt idx="324">
                  <c:v>131623.84565238855</c:v>
                </c:pt>
                <c:pt idx="325">
                  <c:v>130789.55535712722</c:v>
                </c:pt>
                <c:pt idx="326">
                  <c:v>129948.76535840282</c:v>
                </c:pt>
                <c:pt idx="327">
                  <c:v>129101.44318043484</c:v>
                </c:pt>
                <c:pt idx="328">
                  <c:v>128247.55620794285</c:v>
                </c:pt>
                <c:pt idx="329">
                  <c:v>127387.07168559174</c:v>
                </c:pt>
                <c:pt idx="330">
                  <c:v>126519.95671743485</c:v>
                </c:pt>
                <c:pt idx="331">
                  <c:v>125646.17826635504</c:v>
                </c:pt>
                <c:pt idx="332">
                  <c:v>125190.07629348159</c:v>
                </c:pt>
                <c:pt idx="333">
                  <c:v>124729.89666981802</c:v>
                </c:pt>
                <c:pt idx="334">
                  <c:v>124265.61836416776</c:v>
                </c:pt>
                <c:pt idx="335">
                  <c:v>123797.22025371004</c:v>
                </c:pt>
                <c:pt idx="336">
                  <c:v>123324.68112363257</c:v>
                </c:pt>
                <c:pt idx="337">
                  <c:v>122847.97966676312</c:v>
                </c:pt>
                <c:pt idx="338">
                  <c:v>122367.09448319912</c:v>
                </c:pt>
                <c:pt idx="339">
                  <c:v>121882.00407993644</c:v>
                </c:pt>
                <c:pt idx="340">
                  <c:v>121392.68687049627</c:v>
                </c:pt>
                <c:pt idx="341">
                  <c:v>120899.12117455104</c:v>
                </c:pt>
                <c:pt idx="342">
                  <c:v>120401.2852175484</c:v>
                </c:pt>
                <c:pt idx="343">
                  <c:v>119899.15713033429</c:v>
                </c:pt>
                <c:pt idx="344">
                  <c:v>119392.71494877414</c:v>
                </c:pt>
                <c:pt idx="345">
                  <c:v>118881.93661337288</c:v>
                </c:pt>
                <c:pt idx="346">
                  <c:v>118366.79996889345</c:v>
                </c:pt>
                <c:pt idx="347">
                  <c:v>117847.28276397377</c:v>
                </c:pt>
                <c:pt idx="348">
                  <c:v>117323.36265074241</c:v>
                </c:pt>
                <c:pt idx="349">
                  <c:v>116795.01718443261</c:v>
                </c:pt>
                <c:pt idx="350">
                  <c:v>116262.22382299497</c:v>
                </c:pt>
                <c:pt idx="351">
                  <c:v>115724.95992670867</c:v>
                </c:pt>
                <c:pt idx="352">
                  <c:v>115183.20275779105</c:v>
                </c:pt>
                <c:pt idx="353">
                  <c:v>114636.92948000593</c:v>
                </c:pt>
                <c:pt idx="354">
                  <c:v>114086.11715827019</c:v>
                </c:pt>
                <c:pt idx="355">
                  <c:v>113530.74275825919</c:v>
                </c:pt>
                <c:pt idx="356">
                  <c:v>112970.78314601022</c:v>
                </c:pt>
                <c:pt idx="357">
                  <c:v>112406.21508752495</c:v>
                </c:pt>
                <c:pt idx="358">
                  <c:v>111837.01524836999</c:v>
                </c:pt>
                <c:pt idx="359">
                  <c:v>111263.16019327608</c:v>
                </c:pt>
              </c:numCache>
            </c:numRef>
          </c:val>
        </c:ser>
        <c:ser>
          <c:idx val="2"/>
          <c:order val="2"/>
          <c:tx>
            <c:strRef>
              <c:f>PassThrough!$S$6</c:f>
              <c:strCache>
                <c:ptCount val="1"/>
                <c:pt idx="0">
                  <c:v>Unscheduled Principal Paid</c:v>
                </c:pt>
              </c:strCache>
            </c:strRef>
          </c:tx>
          <c:invertIfNegative val="0"/>
          <c:val>
            <c:numRef>
              <c:f>PassThrough!$S$7:$S$366</c:f>
              <c:numCache>
                <c:formatCode>General</c:formatCode>
                <c:ptCount val="360"/>
                <c:pt idx="0">
                  <c:v>10989456.908589952</c:v>
                </c:pt>
                <c:pt idx="1">
                  <c:v>10793419.293390829</c:v>
                </c:pt>
                <c:pt idx="2">
                  <c:v>10599081.132865679</c:v>
                </c:pt>
                <c:pt idx="3">
                  <c:v>10406419.921460051</c:v>
                </c:pt>
                <c:pt idx="4">
                  <c:v>10314655.756842565</c:v>
                </c:pt>
                <c:pt idx="5">
                  <c:v>10125129.547301287</c:v>
                </c:pt>
                <c:pt idx="6">
                  <c:v>9937214.6817690469</c:v>
                </c:pt>
                <c:pt idx="7">
                  <c:v>9849672.0383761078</c:v>
                </c:pt>
                <c:pt idx="8">
                  <c:v>9664763.0086092055</c:v>
                </c:pt>
                <c:pt idx="9">
                  <c:v>9481403.1581240073</c:v>
                </c:pt>
                <c:pt idx="10">
                  <c:v>9397889.7594169248</c:v>
                </c:pt>
                <c:pt idx="11">
                  <c:v>9217413.2773787305</c:v>
                </c:pt>
                <c:pt idx="12">
                  <c:v>9136431.9444433246</c:v>
                </c:pt>
                <c:pt idx="13">
                  <c:v>8958760.4210790582</c:v>
                </c:pt>
                <c:pt idx="14">
                  <c:v>8782541.502202319</c:v>
                </c:pt>
                <c:pt idx="15">
                  <c:v>8705289.9336076472</c:v>
                </c:pt>
                <c:pt idx="16">
                  <c:v>8531763.9532550313</c:v>
                </c:pt>
                <c:pt idx="17">
                  <c:v>8456852.4848868251</c:v>
                </c:pt>
                <c:pt idx="18">
                  <c:v>8285947.7099616956</c:v>
                </c:pt>
                <c:pt idx="19">
                  <c:v>8116407.3352659419</c:v>
                </c:pt>
                <c:pt idx="20">
                  <c:v>8044951.1118960138</c:v>
                </c:pt>
                <c:pt idx="21">
                  <c:v>7877929.5392993819</c:v>
                </c:pt>
                <c:pt idx="22">
                  <c:v>7808637.3994231839</c:v>
                </c:pt>
                <c:pt idx="23">
                  <c:v>7644069.0417460781</c:v>
                </c:pt>
                <c:pt idx="24">
                  <c:v>7576874.5535570588</c:v>
                </c:pt>
                <c:pt idx="25">
                  <c:v>7414696.1418480566</c:v>
                </c:pt>
                <c:pt idx="26">
                  <c:v>7349535.1411255822</c:v>
                </c:pt>
                <c:pt idx="27">
                  <c:v>7189685.6492191236</c:v>
                </c:pt>
                <c:pt idx="28">
                  <c:v>7031060.5961591126</c:v>
                </c:pt>
                <c:pt idx="29">
                  <c:v>6968916.7366460245</c:v>
                </c:pt>
                <c:pt idx="30">
                  <c:v>6812533.6249181088</c:v>
                </c:pt>
                <c:pt idx="31">
                  <c:v>6752272.797770299</c:v>
                </c:pt>
                <c:pt idx="32">
                  <c:v>6598075.8975554807</c:v>
                </c:pt>
                <c:pt idx="33">
                  <c:v>6539641.3094896534</c:v>
                </c:pt>
                <c:pt idx="34">
                  <c:v>6387576.888900429</c:v>
                </c:pt>
                <c:pt idx="35">
                  <c:v>6330913.6989229023</c:v>
                </c:pt>
                <c:pt idx="36">
                  <c:v>6180929.9591903035</c:v>
                </c:pt>
                <c:pt idx="37">
                  <c:v>6125985.2147877906</c:v>
                </c:pt>
                <c:pt idx="38">
                  <c:v>5978032.2276001368</c:v>
                </c:pt>
                <c:pt idx="39">
                  <c:v>5924754.8030459257</c:v>
                </c:pt>
                <c:pt idx="40">
                  <c:v>5872207.1024929415</c:v>
                </c:pt>
                <c:pt idx="41">
                  <c:v>5727124.9866738636</c:v>
                </c:pt>
                <c:pt idx="42">
                  <c:v>5676170.6785934363</c:v>
                </c:pt>
                <c:pt idx="43">
                  <c:v>5533001.749424113</c:v>
                </c:pt>
                <c:pt idx="44">
                  <c:v>5483594.0150602208</c:v>
                </c:pt>
                <c:pt idx="45">
                  <c:v>5342294.423444258</c:v>
                </c:pt>
                <c:pt idx="46">
                  <c:v>5294388.0705485847</c:v>
                </c:pt>
                <c:pt idx="47">
                  <c:v>5154915.5806267867</c:v>
                </c:pt>
                <c:pt idx="48">
                  <c:v>5108466.9904519469</c:v>
                </c:pt>
                <c:pt idx="49">
                  <c:v>4970780.927566452</c:v>
                </c:pt>
                <c:pt idx="50">
                  <c:v>4925748.0036177821</c:v>
                </c:pt>
                <c:pt idx="51">
                  <c:v>4881319.2913520606</c:v>
                </c:pt>
                <c:pt idx="52">
                  <c:v>4746151.3224938456</c:v>
                </c:pt>
                <c:pt idx="53">
                  <c:v>4703077.3252809048</c:v>
                </c:pt>
                <c:pt idx="54">
                  <c:v>4569600.0465914402</c:v>
                </c:pt>
                <c:pt idx="55">
                  <c:v>4527842.2569193514</c:v>
                </c:pt>
                <c:pt idx="56">
                  <c:v>4486638.8705023834</c:v>
                </c:pt>
                <c:pt idx="57">
                  <c:v>4355541.3354027485</c:v>
                </c:pt>
                <c:pt idx="58">
                  <c:v>4315598.3623249</c:v>
                </c:pt>
                <c:pt idx="59">
                  <c:v>4186104.4693467999</c:v>
                </c:pt>
                <c:pt idx="60">
                  <c:v>4147386.7062155101</c:v>
                </c:pt>
                <c:pt idx="61">
                  <c:v>4109177.6427716734</c:v>
                </c:pt>
                <c:pt idx="62">
                  <c:v>3981937.6330318032</c:v>
                </c:pt>
                <c:pt idx="63">
                  <c:v>3944902.7325000907</c:v>
                </c:pt>
                <c:pt idx="64">
                  <c:v>3908350.8277952629</c:v>
                </c:pt>
                <c:pt idx="65">
                  <c:v>3783294.4252639338</c:v>
                </c:pt>
                <c:pt idx="66">
                  <c:v>3747868.2997919633</c:v>
                </c:pt>
                <c:pt idx="67">
                  <c:v>3624292.4236426735</c:v>
                </c:pt>
                <c:pt idx="68">
                  <c:v>3589961.6234801165</c:v>
                </c:pt>
                <c:pt idx="69">
                  <c:v>3556074.0109503409</c:v>
                </c:pt>
                <c:pt idx="70">
                  <c:v>3434573.8541173572</c:v>
                </c:pt>
                <c:pt idx="71">
                  <c:v>3401737.3425060287</c:v>
                </c:pt>
                <c:pt idx="72">
                  <c:v>3369321.6207877146</c:v>
                </c:pt>
                <c:pt idx="73">
                  <c:v>3249836.9994863486</c:v>
                </c:pt>
                <c:pt idx="74">
                  <c:v>3218430.4879616774</c:v>
                </c:pt>
                <c:pt idx="75">
                  <c:v>3187423.4986275281</c:v>
                </c:pt>
                <c:pt idx="76">
                  <c:v>3069897.6854811502</c:v>
                </c:pt>
                <c:pt idx="77">
                  <c:v>3039860.2366729248</c:v>
                </c:pt>
                <c:pt idx="78">
                  <c:v>3010202.1174181909</c:v>
                </c:pt>
                <c:pt idx="79">
                  <c:v>2894581.6771477191</c:v>
                </c:pt>
                <c:pt idx="80">
                  <c:v>2865855.5427625198</c:v>
                </c:pt>
                <c:pt idx="81">
                  <c:v>2837489.5680990918</c:v>
                </c:pt>
                <c:pt idx="82">
                  <c:v>2809477.3798417044</c:v>
                </c:pt>
                <c:pt idx="83">
                  <c:v>2696254.6681594159</c:v>
                </c:pt>
                <c:pt idx="84">
                  <c:v>2669127.0979784168</c:v>
                </c:pt>
                <c:pt idx="85">
                  <c:v>2642335.4293570663</c:v>
                </c:pt>
                <c:pt idx="86">
                  <c:v>2530904.7363272081</c:v>
                </c:pt>
                <c:pt idx="87">
                  <c:v>2504964.6719436008</c:v>
                </c:pt>
                <c:pt idx="88">
                  <c:v>2479343.5349295447</c:v>
                </c:pt>
                <c:pt idx="89">
                  <c:v>2369661.3080714797</c:v>
                </c:pt>
                <c:pt idx="90">
                  <c:v>2356897.2449215464</c:v>
                </c:pt>
                <c:pt idx="91">
                  <c:v>2351295.3122479068</c:v>
                </c:pt>
                <c:pt idx="92">
                  <c:v>2345675.8735346617</c:v>
                </c:pt>
                <c:pt idx="93">
                  <c:v>2256466.0571441725</c:v>
                </c:pt>
                <c:pt idx="94">
                  <c:v>2251013.3926003007</c:v>
                </c:pt>
                <c:pt idx="95">
                  <c:v>2245543.688479729</c:v>
                </c:pt>
                <c:pt idx="96">
                  <c:v>2157091.8214769741</c:v>
                </c:pt>
                <c:pt idx="97">
                  <c:v>2151791.7280382141</c:v>
                </c:pt>
                <c:pt idx="98">
                  <c:v>2146475.0718074581</c:v>
                </c:pt>
                <c:pt idx="99">
                  <c:v>2141141.8010259811</c:v>
                </c:pt>
                <c:pt idx="100">
                  <c:v>2053646.0228589543</c:v>
                </c:pt>
                <c:pt idx="101">
                  <c:v>2048485.7768910853</c:v>
                </c:pt>
                <c:pt idx="102">
                  <c:v>2043309.4051545667</c:v>
                </c:pt>
                <c:pt idx="103">
                  <c:v>2038116.8572563715</c:v>
                </c:pt>
                <c:pt idx="104">
                  <c:v>1951591.7593401545</c:v>
                </c:pt>
                <c:pt idx="105">
                  <c:v>1946575.7093903618</c:v>
                </c:pt>
                <c:pt idx="106">
                  <c:v>1941543.9842844754</c:v>
                </c:pt>
                <c:pt idx="107">
                  <c:v>1936496.5350376333</c:v>
                </c:pt>
                <c:pt idx="108">
                  <c:v>1850956.9244905659</c:v>
                </c:pt>
                <c:pt idx="109">
                  <c:v>1846089.5062734401</c:v>
                </c:pt>
                <c:pt idx="110">
                  <c:v>1841206.8773743855</c:v>
                </c:pt>
                <c:pt idx="111">
                  <c:v>1836308.9902600215</c:v>
                </c:pt>
                <c:pt idx="112">
                  <c:v>1831395.7972484254</c:v>
                </c:pt>
                <c:pt idx="113">
                  <c:v>1747055.6309213343</c:v>
                </c:pt>
                <c:pt idx="114">
                  <c:v>1742326.6367533768</c:v>
                </c:pt>
                <c:pt idx="115">
                  <c:v>1737582.8644786442</c:v>
                </c:pt>
                <c:pt idx="116">
                  <c:v>1732824.2679155529</c:v>
                </c:pt>
                <c:pt idx="117">
                  <c:v>1649503.0370682841</c:v>
                </c:pt>
                <c:pt idx="118">
                  <c:v>1644932.3066361079</c:v>
                </c:pt>
                <c:pt idx="119">
                  <c:v>1640347.292671331</c:v>
                </c:pt>
                <c:pt idx="120">
                  <c:v>1635747.9505379142</c:v>
                </c:pt>
                <c:pt idx="121">
                  <c:v>1631134.2354603307</c:v>
                </c:pt>
                <c:pt idx="122">
                  <c:v>1549053.430974409</c:v>
                </c:pt>
                <c:pt idx="123">
                  <c:v>1544631.9111147614</c:v>
                </c:pt>
                <c:pt idx="124">
                  <c:v>1540196.5740055523</c:v>
                </c:pt>
                <c:pt idx="125">
                  <c:v>1535747.3764678771</c:v>
                </c:pt>
                <c:pt idx="126">
                  <c:v>1531284.2751878968</c:v>
                </c:pt>
                <c:pt idx="127">
                  <c:v>1450466.8653805957</c:v>
                </c:pt>
                <c:pt idx="128">
                  <c:v>1446200.3780950396</c:v>
                </c:pt>
                <c:pt idx="129">
                  <c:v>1441920.558036716</c:v>
                </c:pt>
                <c:pt idx="130">
                  <c:v>1437627.3635407104</c:v>
                </c:pt>
                <c:pt idx="131">
                  <c:v>1433320.7528119048</c:v>
                </c:pt>
                <c:pt idx="132">
                  <c:v>1353790.1216127519</c:v>
                </c:pt>
                <c:pt idx="133">
                  <c:v>1349684.6350944934</c:v>
                </c:pt>
                <c:pt idx="134">
                  <c:v>1345566.3189308655</c:v>
                </c:pt>
                <c:pt idx="135">
                  <c:v>1341435.1330292262</c:v>
                </c:pt>
                <c:pt idx="136">
                  <c:v>1337291.0371716442</c:v>
                </c:pt>
                <c:pt idx="137">
                  <c:v>1333133.9910145074</c:v>
                </c:pt>
                <c:pt idx="138">
                  <c:v>1255132.6233054555</c:v>
                </c:pt>
                <c:pt idx="139">
                  <c:v>1251181.9476965589</c:v>
                </c:pt>
                <c:pt idx="140">
                  <c:v>1247218.9262263845</c:v>
                </c:pt>
                <c:pt idx="141">
                  <c:v>1243243.5203141158</c:v>
                </c:pt>
                <c:pt idx="142">
                  <c:v>1239255.6912583713</c:v>
                </c:pt>
                <c:pt idx="143">
                  <c:v>1235255.4002368276</c:v>
                </c:pt>
                <c:pt idx="144">
                  <c:v>1158816.572523145</c:v>
                </c:pt>
                <c:pt idx="145">
                  <c:v>1155028.0248471259</c:v>
                </c:pt>
                <c:pt idx="146">
                  <c:v>1151227.6379596191</c:v>
                </c:pt>
                <c:pt idx="147">
                  <c:v>1147415.3748630888</c:v>
                </c:pt>
                <c:pt idx="148">
                  <c:v>1143591.1984443818</c:v>
                </c:pt>
                <c:pt idx="149">
                  <c:v>1139755.0714743664</c:v>
                </c:pt>
                <c:pt idx="150">
                  <c:v>1064912.7718195966</c:v>
                </c:pt>
                <c:pt idx="151">
                  <c:v>1061293.8903579509</c:v>
                </c:pt>
                <c:pt idx="152">
                  <c:v>1057663.6998917377</c:v>
                </c:pt>
                <c:pt idx="153">
                  <c:v>1054022.1650803173</c:v>
                </c:pt>
                <c:pt idx="154">
                  <c:v>1050369.2504726115</c:v>
                </c:pt>
                <c:pt idx="155">
                  <c:v>1046704.9205067565</c:v>
                </c:pt>
                <c:pt idx="156">
                  <c:v>1043029.1395097582</c:v>
                </c:pt>
                <c:pt idx="157">
                  <c:v>970052.41358400125</c:v>
                </c:pt>
                <c:pt idx="158">
                  <c:v>966600.2090944415</c:v>
                </c:pt>
                <c:pt idx="159">
                  <c:v>963137.21646585187</c:v>
                </c:pt>
                <c:pt idx="160">
                  <c:v>959663.40198529791</c:v>
                </c:pt>
                <c:pt idx="161">
                  <c:v>956178.73183449218</c:v>
                </c:pt>
                <c:pt idx="162">
                  <c:v>952683.1720894652</c:v>
                </c:pt>
                <c:pt idx="163">
                  <c:v>949176.6887202349</c:v>
                </c:pt>
                <c:pt idx="164">
                  <c:v>878112.15847687039</c:v>
                </c:pt>
                <c:pt idx="165">
                  <c:v>874835.75628167298</c:v>
                </c:pt>
                <c:pt idx="166">
                  <c:v>871549.11532961554</c:v>
                </c:pt>
                <c:pt idx="167">
                  <c:v>868252.20362458297</c:v>
                </c:pt>
                <c:pt idx="168">
                  <c:v>864944.98907047207</c:v>
                </c:pt>
                <c:pt idx="169">
                  <c:v>861627.4394708795</c:v>
                </c:pt>
                <c:pt idx="170">
                  <c:v>858299.52252878831</c:v>
                </c:pt>
                <c:pt idx="171">
                  <c:v>789194.95924269524</c:v>
                </c:pt>
                <c:pt idx="172">
                  <c:v>786103.80639146315</c:v>
                </c:pt>
                <c:pt idx="173">
                  <c:v>783002.99368757103</c:v>
                </c:pt>
                <c:pt idx="174">
                  <c:v>779892.49094397912</c:v>
                </c:pt>
                <c:pt idx="175">
                  <c:v>776772.26787931356</c:v>
                </c:pt>
                <c:pt idx="176">
                  <c:v>773642.29411757085</c:v>
                </c:pt>
                <c:pt idx="177">
                  <c:v>770502.53918782272</c:v>
                </c:pt>
                <c:pt idx="178">
                  <c:v>767352.97252391907</c:v>
                </c:pt>
                <c:pt idx="179">
                  <c:v>764193.56346419081</c:v>
                </c:pt>
                <c:pt idx="180">
                  <c:v>697605.59114688833</c:v>
                </c:pt>
                <c:pt idx="181">
                  <c:v>694691.33711192897</c:v>
                </c:pt>
                <c:pt idx="182">
                  <c:v>691767.9760331104</c:v>
                </c:pt>
                <c:pt idx="183">
                  <c:v>688835.47945092036</c:v>
                </c:pt>
                <c:pt idx="184">
                  <c:v>685893.81881691108</c:v>
                </c:pt>
                <c:pt idx="185">
                  <c:v>682942.9654934206</c:v>
                </c:pt>
                <c:pt idx="186">
                  <c:v>679982.89075329411</c:v>
                </c:pt>
                <c:pt idx="187">
                  <c:v>677013.56577960483</c:v>
                </c:pt>
                <c:pt idx="188">
                  <c:v>674034.9616653726</c:v>
                </c:pt>
                <c:pt idx="189">
                  <c:v>610042.77219389402</c:v>
                </c:pt>
                <c:pt idx="190">
                  <c:v>607317.99994127871</c:v>
                </c:pt>
                <c:pt idx="191">
                  <c:v>604584.71277537395</c:v>
                </c:pt>
                <c:pt idx="192">
                  <c:v>601842.88408707571</c:v>
                </c:pt>
                <c:pt idx="193">
                  <c:v>599092.48718412651</c:v>
                </c:pt>
                <c:pt idx="194">
                  <c:v>596333.49529085564</c:v>
                </c:pt>
                <c:pt idx="195">
                  <c:v>593565.88154791831</c:v>
                </c:pt>
                <c:pt idx="196">
                  <c:v>590789.61901203427</c:v>
                </c:pt>
                <c:pt idx="197">
                  <c:v>588004.68065572565</c:v>
                </c:pt>
                <c:pt idx="198">
                  <c:v>526689.93543034815</c:v>
                </c:pt>
                <c:pt idx="199">
                  <c:v>524167.80115441879</c:v>
                </c:pt>
                <c:pt idx="200">
                  <c:v>521637.78520887723</c:v>
                </c:pt>
                <c:pt idx="201">
                  <c:v>519099.86296350579</c:v>
                </c:pt>
                <c:pt idx="202">
                  <c:v>516554.0097111176</c:v>
                </c:pt>
                <c:pt idx="203">
                  <c:v>514000.20066731563</c:v>
                </c:pt>
                <c:pt idx="204">
                  <c:v>511438.41097025183</c:v>
                </c:pt>
                <c:pt idx="205">
                  <c:v>508868.61568038474</c:v>
                </c:pt>
                <c:pt idx="206">
                  <c:v>506290.78978023678</c:v>
                </c:pt>
                <c:pt idx="207">
                  <c:v>503704.90817415086</c:v>
                </c:pt>
                <c:pt idx="208">
                  <c:v>501110.94568804593</c:v>
                </c:pt>
                <c:pt idx="209">
                  <c:v>498508.87706917193</c:v>
                </c:pt>
                <c:pt idx="210">
                  <c:v>440798.82398743462</c:v>
                </c:pt>
                <c:pt idx="211">
                  <c:v>438471.39557981835</c:v>
                </c:pt>
                <c:pt idx="212">
                  <c:v>436136.69395842828</c:v>
                </c:pt>
                <c:pt idx="213">
                  <c:v>433794.69639447134</c:v>
                </c:pt>
                <c:pt idx="214">
                  <c:v>431445.38008812704</c:v>
                </c:pt>
                <c:pt idx="215">
                  <c:v>429088.72216832545</c:v>
                </c:pt>
                <c:pt idx="216">
                  <c:v>426724.69969252445</c:v>
                </c:pt>
                <c:pt idx="217">
                  <c:v>424353.28964648658</c:v>
                </c:pt>
                <c:pt idx="218">
                  <c:v>421974.46894405485</c:v>
                </c:pt>
                <c:pt idx="219">
                  <c:v>419588.21442692803</c:v>
                </c:pt>
                <c:pt idx="220">
                  <c:v>417194.50286443514</c:v>
                </c:pt>
                <c:pt idx="221">
                  <c:v>414793.31095330947</c:v>
                </c:pt>
                <c:pt idx="222">
                  <c:v>360836.53840277885</c:v>
                </c:pt>
                <c:pt idx="223">
                  <c:v>358722.34344428265</c:v>
                </c:pt>
                <c:pt idx="224">
                  <c:v>356601.54162654118</c:v>
                </c:pt>
                <c:pt idx="225">
                  <c:v>354474.11230311915</c:v>
                </c:pt>
                <c:pt idx="226">
                  <c:v>352340.03476306156</c:v>
                </c:pt>
                <c:pt idx="227">
                  <c:v>350199.28823069122</c:v>
                </c:pt>
                <c:pt idx="228">
                  <c:v>348051.8518654072</c:v>
                </c:pt>
                <c:pt idx="229">
                  <c:v>345897.70476148167</c:v>
                </c:pt>
                <c:pt idx="230">
                  <c:v>343736.82594785641</c:v>
                </c:pt>
                <c:pt idx="231">
                  <c:v>341569.19438793859</c:v>
                </c:pt>
                <c:pt idx="232">
                  <c:v>339394.78897939599</c:v>
                </c:pt>
                <c:pt idx="233">
                  <c:v>337213.5885539517</c:v>
                </c:pt>
                <c:pt idx="234">
                  <c:v>335025.57187717798</c:v>
                </c:pt>
                <c:pt idx="235">
                  <c:v>332830.71764828922</c:v>
                </c:pt>
                <c:pt idx="236">
                  <c:v>283396.28957137308</c:v>
                </c:pt>
                <c:pt idx="237">
                  <c:v>281503.20942685084</c:v>
                </c:pt>
                <c:pt idx="238">
                  <c:v>279604.21340687701</c:v>
                </c:pt>
                <c:pt idx="239">
                  <c:v>277699.28302434069</c:v>
                </c:pt>
                <c:pt idx="240">
                  <c:v>275788.399734359</c:v>
                </c:pt>
                <c:pt idx="241">
                  <c:v>273871.54493409611</c:v>
                </c:pt>
                <c:pt idx="242">
                  <c:v>271948.69996258238</c:v>
                </c:pt>
                <c:pt idx="243">
                  <c:v>270019.84610053268</c:v>
                </c:pt>
                <c:pt idx="244">
                  <c:v>268084.9645701641</c:v>
                </c:pt>
                <c:pt idx="245">
                  <c:v>266144.03653501306</c:v>
                </c:pt>
                <c:pt idx="246">
                  <c:v>264197.04309975216</c:v>
                </c:pt>
                <c:pt idx="247">
                  <c:v>262243.96531000617</c:v>
                </c:pt>
                <c:pt idx="248">
                  <c:v>260284.78415216718</c:v>
                </c:pt>
                <c:pt idx="249">
                  <c:v>258319.48055320993</c:v>
                </c:pt>
                <c:pt idx="250">
                  <c:v>256348.03538050593</c:v>
                </c:pt>
                <c:pt idx="251">
                  <c:v>254370.42944163724</c:v>
                </c:pt>
                <c:pt idx="252">
                  <c:v>252386.64348420955</c:v>
                </c:pt>
                <c:pt idx="253">
                  <c:v>208663.88182972078</c:v>
                </c:pt>
                <c:pt idx="254">
                  <c:v>207000.37850257801</c:v>
                </c:pt>
                <c:pt idx="255">
                  <c:v>205331.67672753794</c:v>
                </c:pt>
                <c:pt idx="256">
                  <c:v>203657.76025945085</c:v>
                </c:pt>
                <c:pt idx="257">
                  <c:v>201978.61280240101</c:v>
                </c:pt>
                <c:pt idx="258">
                  <c:v>200294.21800954788</c:v>
                </c:pt>
                <c:pt idx="259">
                  <c:v>198604.55948296707</c:v>
                </c:pt>
                <c:pt idx="260">
                  <c:v>196909.62077349072</c:v>
                </c:pt>
                <c:pt idx="261">
                  <c:v>195209.38538054726</c:v>
                </c:pt>
                <c:pt idx="262">
                  <c:v>193503.83675200082</c:v>
                </c:pt>
                <c:pt idx="263">
                  <c:v>191792.95828399019</c:v>
                </c:pt>
                <c:pt idx="264">
                  <c:v>190076.733320767</c:v>
                </c:pt>
                <c:pt idx="265">
                  <c:v>188355.14515453379</c:v>
                </c:pt>
                <c:pt idx="266">
                  <c:v>186628.17702528107</c:v>
                </c:pt>
                <c:pt idx="267">
                  <c:v>184895.81212062444</c:v>
                </c:pt>
                <c:pt idx="268">
                  <c:v>183158.03357564073</c:v>
                </c:pt>
                <c:pt idx="269">
                  <c:v>181414.82447270397</c:v>
                </c:pt>
                <c:pt idx="270">
                  <c:v>179666.16784132054</c:v>
                </c:pt>
                <c:pt idx="271">
                  <c:v>177912.04665796401</c:v>
                </c:pt>
                <c:pt idx="272">
                  <c:v>176152.4438459095</c:v>
                </c:pt>
                <c:pt idx="273">
                  <c:v>139509.87382005388</c:v>
                </c:pt>
                <c:pt idx="274">
                  <c:v>138093.37980945304</c:v>
                </c:pt>
                <c:pt idx="275">
                  <c:v>136672.45925506906</c:v>
                </c:pt>
                <c:pt idx="276">
                  <c:v>135247.09832395264</c:v>
                </c:pt>
                <c:pt idx="277">
                  <c:v>133817.28313992647</c:v>
                </c:pt>
                <c:pt idx="278">
                  <c:v>132382.99978345021</c:v>
                </c:pt>
                <c:pt idx="279">
                  <c:v>130944.23429148499</c:v>
                </c:pt>
                <c:pt idx="280">
                  <c:v>129500.97265735737</c:v>
                </c:pt>
                <c:pt idx="281">
                  <c:v>128053.2008306231</c:v>
                </c:pt>
                <c:pt idx="282">
                  <c:v>126600.90471693028</c:v>
                </c:pt>
                <c:pt idx="283">
                  <c:v>125144.07017788218</c:v>
                </c:pt>
                <c:pt idx="284">
                  <c:v>123682.68303089956</c:v>
                </c:pt>
                <c:pt idx="285">
                  <c:v>122216.72904908261</c:v>
                </c:pt>
                <c:pt idx="286">
                  <c:v>120746.19396107248</c:v>
                </c:pt>
                <c:pt idx="287">
                  <c:v>119271.06345091232</c:v>
                </c:pt>
                <c:pt idx="288">
                  <c:v>117791.32315790791</c:v>
                </c:pt>
                <c:pt idx="289">
                  <c:v>116306.95867648786</c:v>
                </c:pt>
                <c:pt idx="290">
                  <c:v>114817.95555606337</c:v>
                </c:pt>
                <c:pt idx="291">
                  <c:v>113324.29930088756</c:v>
                </c:pt>
                <c:pt idx="292">
                  <c:v>111825.97536991433</c:v>
                </c:pt>
                <c:pt idx="293">
                  <c:v>110322.9691766568</c:v>
                </c:pt>
                <c:pt idx="294">
                  <c:v>108815.26608904534</c:v>
                </c:pt>
                <c:pt idx="295">
                  <c:v>107302.8514292851</c:v>
                </c:pt>
                <c:pt idx="296">
                  <c:v>105785.7104737131</c:v>
                </c:pt>
                <c:pt idx="297">
                  <c:v>78197.871339491205</c:v>
                </c:pt>
                <c:pt idx="298">
                  <c:v>77052.892912710726</c:v>
                </c:pt>
                <c:pt idx="299">
                  <c:v>75904.336428346563</c:v>
                </c:pt>
                <c:pt idx="300">
                  <c:v>74752.190704968758</c:v>
                </c:pt>
                <c:pt idx="301">
                  <c:v>73596.444526205407</c:v>
                </c:pt>
                <c:pt idx="302">
                  <c:v>72437.08664063341</c:v>
                </c:pt>
                <c:pt idx="303">
                  <c:v>71274.105761669009</c:v>
                </c:pt>
                <c:pt idx="304">
                  <c:v>70107.490567457833</c:v>
                </c:pt>
                <c:pt idx="305">
                  <c:v>68937.229700764758</c:v>
                </c:pt>
                <c:pt idx="306">
                  <c:v>67763.311768863263</c:v>
                </c:pt>
                <c:pt idx="307">
                  <c:v>66585.725343424594</c:v>
                </c:pt>
                <c:pt idx="308">
                  <c:v>65404.458960406402</c:v>
                </c:pt>
                <c:pt idx="309">
                  <c:v>64219.501119941291</c:v>
                </c:pt>
                <c:pt idx="310">
                  <c:v>63030.840286224724</c:v>
                </c:pt>
                <c:pt idx="311">
                  <c:v>61838.464887402792</c:v>
                </c:pt>
                <c:pt idx="312">
                  <c:v>60642.363315459545</c:v>
                </c:pt>
                <c:pt idx="313">
                  <c:v>59442.523926103968</c:v>
                </c:pt>
                <c:pt idx="314">
                  <c:v>58238.935038656658</c:v>
                </c:pt>
                <c:pt idx="315">
                  <c:v>57031.584935936073</c:v>
                </c:pt>
                <c:pt idx="316">
                  <c:v>55820.461864144483</c:v>
                </c:pt>
                <c:pt idx="317">
                  <c:v>54605.554032753556</c:v>
                </c:pt>
                <c:pt idx="318">
                  <c:v>53386.849614389532</c:v>
                </c:pt>
                <c:pt idx="319">
                  <c:v>52164.336744718123</c:v>
                </c:pt>
                <c:pt idx="320">
                  <c:v>50938.003522328974</c:v>
                </c:pt>
                <c:pt idx="321">
                  <c:v>49707.838008619874</c:v>
                </c:pt>
                <c:pt idx="322">
                  <c:v>48473.828227680431</c:v>
                </c:pt>
                <c:pt idx="323">
                  <c:v>47235.962166175552</c:v>
                </c:pt>
                <c:pt idx="324">
                  <c:v>45994.227773228464</c:v>
                </c:pt>
                <c:pt idx="325">
                  <c:v>44748.612960303421</c:v>
                </c:pt>
                <c:pt idx="326">
                  <c:v>43499.105601087984</c:v>
                </c:pt>
                <c:pt idx="327">
                  <c:v>42245.693531375007</c:v>
                </c:pt>
                <c:pt idx="328">
                  <c:v>40988.36454894417</c:v>
                </c:pt>
                <c:pt idx="329">
                  <c:v>39727.106413443238</c:v>
                </c:pt>
                <c:pt idx="330">
                  <c:v>38461.906846268859</c:v>
                </c:pt>
                <c:pt idx="331">
                  <c:v>24795.169020298046</c:v>
                </c:pt>
                <c:pt idx="332">
                  <c:v>23946.422740342223</c:v>
                </c:pt>
                <c:pt idx="333">
                  <c:v>23095.024128261535</c:v>
                </c:pt>
                <c:pt idx="334">
                  <c:v>22240.964895518096</c:v>
                </c:pt>
                <c:pt idx="335">
                  <c:v>21384.236727672334</c:v>
                </c:pt>
                <c:pt idx="336">
                  <c:v>20524.831284302054</c:v>
                </c:pt>
                <c:pt idx="337">
                  <c:v>19662.740198921241</c:v>
                </c:pt>
                <c:pt idx="338">
                  <c:v>18797.955078898616</c:v>
                </c:pt>
                <c:pt idx="339">
                  <c:v>17930.46750537592</c:v>
                </c:pt>
                <c:pt idx="340">
                  <c:v>17060.269033185963</c:v>
                </c:pt>
                <c:pt idx="341">
                  <c:v>16187.351190770414</c:v>
                </c:pt>
                <c:pt idx="342">
                  <c:v>15311.705480097316</c:v>
                </c:pt>
                <c:pt idx="343">
                  <c:v>14433.323376578364</c:v>
                </c:pt>
                <c:pt idx="344">
                  <c:v>13552.196328985916</c:v>
                </c:pt>
                <c:pt idx="345">
                  <c:v>12668.315759369741</c:v>
                </c:pt>
                <c:pt idx="346">
                  <c:v>11781.673062973516</c:v>
                </c:pt>
                <c:pt idx="347">
                  <c:v>10892.259608151053</c:v>
                </c:pt>
                <c:pt idx="348">
                  <c:v>10000.06673628227</c:v>
                </c:pt>
                <c:pt idx="349">
                  <c:v>9105.085761688897</c:v>
                </c:pt>
                <c:pt idx="350">
                  <c:v>8207.3079715499189</c:v>
                </c:pt>
                <c:pt idx="351">
                  <c:v>7306.724625816757</c:v>
                </c:pt>
                <c:pt idx="352">
                  <c:v>6403.3269571281789</c:v>
                </c:pt>
                <c:pt idx="353">
                  <c:v>5497.1061707249492</c:v>
                </c:pt>
                <c:pt idx="354">
                  <c:v>4588.0534443642091</c:v>
                </c:pt>
                <c:pt idx="355">
                  <c:v>3676.1599282335915</c:v>
                </c:pt>
                <c:pt idx="356">
                  <c:v>2761.416744865066</c:v>
                </c:pt>
                <c:pt idx="357">
                  <c:v>1843.8149890485138</c:v>
                </c:pt>
                <c:pt idx="358">
                  <c:v>923.34572774503476</c:v>
                </c:pt>
                <c:pt idx="359">
                  <c:v>-1.7621459846850485E-11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53056"/>
        <c:axId val="43054976"/>
      </c:barChart>
      <c:catAx>
        <c:axId val="4305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3054976"/>
        <c:crosses val="autoZero"/>
        <c:auto val="1"/>
        <c:lblAlgn val="ctr"/>
        <c:lblOffset val="100"/>
        <c:noMultiLvlLbl val="0"/>
      </c:catAx>
      <c:valAx>
        <c:axId val="4305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5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Pool1!$E$10</c:f>
              <c:strCache>
                <c:ptCount val="1"/>
                <c:pt idx="0">
                  <c:v>Scheduled Principal Payment</c:v>
                </c:pt>
              </c:strCache>
            </c:strRef>
          </c:tx>
          <c:marker>
            <c:symbol val="none"/>
          </c:marker>
          <c:xVal>
            <c:strRef>
              <c:f>Pool1!$A$11:$A$371</c:f>
              <c:strCach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strCache>
            </c:strRef>
          </c:xVal>
          <c:yVal>
            <c:numRef>
              <c:f>Pool1!$E$11:$E$371</c:f>
              <c:numCache>
                <c:formatCode>General</c:formatCode>
                <c:ptCount val="361"/>
                <c:pt idx="1">
                  <c:v>440581.64027799014</c:v>
                </c:pt>
                <c:pt idx="2">
                  <c:v>441407.73085351137</c:v>
                </c:pt>
                <c:pt idx="3">
                  <c:v>442235.37034886173</c:v>
                </c:pt>
                <c:pt idx="4">
                  <c:v>443064.56166826584</c:v>
                </c:pt>
                <c:pt idx="5">
                  <c:v>443895.30772139382</c:v>
                </c:pt>
                <c:pt idx="6">
                  <c:v>444727.61142337142</c:v>
                </c:pt>
                <c:pt idx="7">
                  <c:v>445561.47569479025</c:v>
                </c:pt>
                <c:pt idx="8">
                  <c:v>446396.903461718</c:v>
                </c:pt>
                <c:pt idx="9">
                  <c:v>447233.89765570872</c:v>
                </c:pt>
                <c:pt idx="10">
                  <c:v>448072.46121381316</c:v>
                </c:pt>
                <c:pt idx="11">
                  <c:v>448912.59707858902</c:v>
                </c:pt>
                <c:pt idx="12">
                  <c:v>449754.30819811148</c:v>
                </c:pt>
                <c:pt idx="13">
                  <c:v>450597.59752598288</c:v>
                </c:pt>
                <c:pt idx="14">
                  <c:v>451442.4680213441</c:v>
                </c:pt>
                <c:pt idx="15">
                  <c:v>452288.92264888412</c:v>
                </c:pt>
                <c:pt idx="16">
                  <c:v>453136.96437885077</c:v>
                </c:pt>
                <c:pt idx="17">
                  <c:v>453986.59618706111</c:v>
                </c:pt>
                <c:pt idx="18">
                  <c:v>454837.82105491182</c:v>
                </c:pt>
                <c:pt idx="19">
                  <c:v>455690.64196938981</c:v>
                </c:pt>
                <c:pt idx="20">
                  <c:v>456545.06192308239</c:v>
                </c:pt>
                <c:pt idx="21">
                  <c:v>457401.0839141882</c:v>
                </c:pt>
                <c:pt idx="22">
                  <c:v>458258.71094652731</c:v>
                </c:pt>
                <c:pt idx="23">
                  <c:v>459117.94602955203</c:v>
                </c:pt>
                <c:pt idx="24">
                  <c:v>459978.79217835749</c:v>
                </c:pt>
                <c:pt idx="25">
                  <c:v>460841.25241369184</c:v>
                </c:pt>
                <c:pt idx="26">
                  <c:v>461705.32976196753</c:v>
                </c:pt>
                <c:pt idx="27">
                  <c:v>462571.02725527121</c:v>
                </c:pt>
                <c:pt idx="28">
                  <c:v>463438.34793137491</c:v>
                </c:pt>
                <c:pt idx="29">
                  <c:v>464307.29483374616</c:v>
                </c:pt>
                <c:pt idx="30">
                  <c:v>465177.87101155944</c:v>
                </c:pt>
                <c:pt idx="31">
                  <c:v>466050.07951970614</c:v>
                </c:pt>
                <c:pt idx="32">
                  <c:v>466923.92341880559</c:v>
                </c:pt>
                <c:pt idx="33">
                  <c:v>467799.40577521583</c:v>
                </c:pt>
                <c:pt idx="34">
                  <c:v>468676.52966104436</c:v>
                </c:pt>
                <c:pt idx="35">
                  <c:v>469555.29815415887</c:v>
                </c:pt>
                <c:pt idx="36">
                  <c:v>470435.71433819784</c:v>
                </c:pt>
                <c:pt idx="37">
                  <c:v>471317.78130258201</c:v>
                </c:pt>
                <c:pt idx="38">
                  <c:v>472201.50214252435</c:v>
                </c:pt>
                <c:pt idx="39">
                  <c:v>473086.8799590416</c:v>
                </c:pt>
                <c:pt idx="40">
                  <c:v>473973.91785896476</c:v>
                </c:pt>
                <c:pt idx="41">
                  <c:v>474862.61895495036</c:v>
                </c:pt>
                <c:pt idx="42">
                  <c:v>475752.98636549083</c:v>
                </c:pt>
                <c:pt idx="43">
                  <c:v>476645.02321492619</c:v>
                </c:pt>
                <c:pt idx="44">
                  <c:v>477538.73263345414</c:v>
                </c:pt>
                <c:pt idx="45">
                  <c:v>478434.11775714188</c:v>
                </c:pt>
                <c:pt idx="46">
                  <c:v>479331.18172793649</c:v>
                </c:pt>
                <c:pt idx="47">
                  <c:v>480229.92769367638</c:v>
                </c:pt>
                <c:pt idx="48">
                  <c:v>481130.35880810209</c:v>
                </c:pt>
                <c:pt idx="49">
                  <c:v>482032.47823086719</c:v>
                </c:pt>
                <c:pt idx="50">
                  <c:v>482936.28912755009</c:v>
                </c:pt>
                <c:pt idx="51">
                  <c:v>483841.79466966423</c:v>
                </c:pt>
                <c:pt idx="52">
                  <c:v>484748.9980346699</c:v>
                </c:pt>
                <c:pt idx="53">
                  <c:v>485657.90240598487</c:v>
                </c:pt>
                <c:pt idx="54">
                  <c:v>486568.51097299613</c:v>
                </c:pt>
                <c:pt idx="55">
                  <c:v>487480.82693107048</c:v>
                </c:pt>
                <c:pt idx="56">
                  <c:v>488394.85348156618</c:v>
                </c:pt>
                <c:pt idx="57">
                  <c:v>489310.59383184416</c:v>
                </c:pt>
                <c:pt idx="58">
                  <c:v>490228.05119527888</c:v>
                </c:pt>
                <c:pt idx="59">
                  <c:v>491147.22879127</c:v>
                </c:pt>
                <c:pt idx="60">
                  <c:v>492068.12984525366</c:v>
                </c:pt>
                <c:pt idx="61">
                  <c:v>492990.75758871343</c:v>
                </c:pt>
                <c:pt idx="62">
                  <c:v>493915.1152591923</c:v>
                </c:pt>
                <c:pt idx="63">
                  <c:v>494841.20610030327</c:v>
                </c:pt>
                <c:pt idx="64">
                  <c:v>495769.03336174134</c:v>
                </c:pt>
                <c:pt idx="65">
                  <c:v>496698.60029929457</c:v>
                </c:pt>
                <c:pt idx="66">
                  <c:v>497629.91017485579</c:v>
                </c:pt>
                <c:pt idx="67">
                  <c:v>498562.96625643363</c:v>
                </c:pt>
                <c:pt idx="68">
                  <c:v>499497.7718181645</c:v>
                </c:pt>
                <c:pt idx="69">
                  <c:v>500434.33014032349</c:v>
                </c:pt>
                <c:pt idx="70">
                  <c:v>501372.64450933662</c:v>
                </c:pt>
                <c:pt idx="71">
                  <c:v>502312.71821779164</c:v>
                </c:pt>
                <c:pt idx="72">
                  <c:v>503254.55456444999</c:v>
                </c:pt>
                <c:pt idx="73">
                  <c:v>504198.15685425838</c:v>
                </c:pt>
                <c:pt idx="74">
                  <c:v>505143.52839836013</c:v>
                </c:pt>
                <c:pt idx="75">
                  <c:v>506090.67251410702</c:v>
                </c:pt>
                <c:pt idx="76">
                  <c:v>507039.59252507094</c:v>
                </c:pt>
                <c:pt idx="77">
                  <c:v>507990.29176105547</c:v>
                </c:pt>
                <c:pt idx="78">
                  <c:v>508942.77355810744</c:v>
                </c:pt>
                <c:pt idx="79">
                  <c:v>509897.04125852889</c:v>
                </c:pt>
                <c:pt idx="80">
                  <c:v>510853.09821088862</c:v>
                </c:pt>
                <c:pt idx="81">
                  <c:v>511810.94777003408</c:v>
                </c:pt>
                <c:pt idx="82">
                  <c:v>512770.59329710284</c:v>
                </c:pt>
                <c:pt idx="83">
                  <c:v>513732.03815953492</c:v>
                </c:pt>
                <c:pt idx="84">
                  <c:v>514695.28573108406</c:v>
                </c:pt>
                <c:pt idx="85">
                  <c:v>515660.33939182985</c:v>
                </c:pt>
                <c:pt idx="86">
                  <c:v>516627.20252818952</c:v>
                </c:pt>
                <c:pt idx="87">
                  <c:v>517595.87853292987</c:v>
                </c:pt>
                <c:pt idx="88">
                  <c:v>518566.37080517912</c:v>
                </c:pt>
                <c:pt idx="89">
                  <c:v>519538.68275043881</c:v>
                </c:pt>
                <c:pt idx="90">
                  <c:v>520512.81778059591</c:v>
                </c:pt>
                <c:pt idx="91">
                  <c:v>521488.7793139345</c:v>
                </c:pt>
                <c:pt idx="92">
                  <c:v>522466.57077514817</c:v>
                </c:pt>
                <c:pt idx="93">
                  <c:v>523446.19559535157</c:v>
                </c:pt>
                <c:pt idx="94">
                  <c:v>524427.65721209289</c:v>
                </c:pt>
                <c:pt idx="95">
                  <c:v>525410.95906936552</c:v>
                </c:pt>
                <c:pt idx="96">
                  <c:v>526396.10461762059</c:v>
                </c:pt>
                <c:pt idx="97">
                  <c:v>527383.09731377859</c:v>
                </c:pt>
                <c:pt idx="98">
                  <c:v>528371.94062124193</c:v>
                </c:pt>
                <c:pt idx="99">
                  <c:v>529362.63800990675</c:v>
                </c:pt>
                <c:pt idx="100">
                  <c:v>530355.19295617542</c:v>
                </c:pt>
                <c:pt idx="101">
                  <c:v>531349.60894296819</c:v>
                </c:pt>
                <c:pt idx="102">
                  <c:v>532345.8894597363</c:v>
                </c:pt>
                <c:pt idx="103">
                  <c:v>533344.0380024733</c:v>
                </c:pt>
                <c:pt idx="104">
                  <c:v>534344.05807372788</c:v>
                </c:pt>
                <c:pt idx="105">
                  <c:v>535345.95318261615</c:v>
                </c:pt>
                <c:pt idx="106">
                  <c:v>536349.72684483358</c:v>
                </c:pt>
                <c:pt idx="107">
                  <c:v>537355.38258266763</c:v>
                </c:pt>
                <c:pt idx="108">
                  <c:v>538362.92392501014</c:v>
                </c:pt>
                <c:pt idx="109">
                  <c:v>539372.35440736951</c:v>
                </c:pt>
                <c:pt idx="110">
                  <c:v>540383.67757188331</c:v>
                </c:pt>
                <c:pt idx="111">
                  <c:v>541396.8969673306</c:v>
                </c:pt>
                <c:pt idx="112">
                  <c:v>542412.01614914439</c:v>
                </c:pt>
                <c:pt idx="113">
                  <c:v>543429.03867942397</c:v>
                </c:pt>
                <c:pt idx="114">
                  <c:v>544447.96812694788</c:v>
                </c:pt>
                <c:pt idx="115">
                  <c:v>545468.80806718592</c:v>
                </c:pt>
                <c:pt idx="116">
                  <c:v>546491.56208231184</c:v>
                </c:pt>
                <c:pt idx="117">
                  <c:v>547516.23376121628</c:v>
                </c:pt>
                <c:pt idx="118">
                  <c:v>548542.82669951848</c:v>
                </c:pt>
                <c:pt idx="119">
                  <c:v>549571.3444995801</c:v>
                </c:pt>
                <c:pt idx="120">
                  <c:v>550601.79077051685</c:v>
                </c:pt>
                <c:pt idx="121">
                  <c:v>551634.16912821156</c:v>
                </c:pt>
                <c:pt idx="122">
                  <c:v>552668.48319532699</c:v>
                </c:pt>
                <c:pt idx="123">
                  <c:v>553704.73660131823</c:v>
                </c:pt>
                <c:pt idx="124">
                  <c:v>554742.93298244569</c:v>
                </c:pt>
                <c:pt idx="125">
                  <c:v>555783.07598178776</c:v>
                </c:pt>
                <c:pt idx="126">
                  <c:v>556825.16924925358</c:v>
                </c:pt>
                <c:pt idx="127">
                  <c:v>557869.21644159593</c:v>
                </c:pt>
                <c:pt idx="128">
                  <c:v>558915.22122242395</c:v>
                </c:pt>
                <c:pt idx="129">
                  <c:v>559963.18726221588</c:v>
                </c:pt>
                <c:pt idx="130">
                  <c:v>561013.11823833256</c:v>
                </c:pt>
                <c:pt idx="131">
                  <c:v>562065.01783502952</c:v>
                </c:pt>
                <c:pt idx="132">
                  <c:v>563118.88974347012</c:v>
                </c:pt>
                <c:pt idx="133">
                  <c:v>564174.73766173911</c:v>
                </c:pt>
                <c:pt idx="134">
                  <c:v>565232.56529485493</c:v>
                </c:pt>
                <c:pt idx="135">
                  <c:v>566292.37635478273</c:v>
                </c:pt>
                <c:pt idx="136">
                  <c:v>567354.17456044804</c:v>
                </c:pt>
                <c:pt idx="137">
                  <c:v>568417.96363774885</c:v>
                </c:pt>
                <c:pt idx="138">
                  <c:v>569483.74731956958</c:v>
                </c:pt>
                <c:pt idx="139">
                  <c:v>570551.52934579377</c:v>
                </c:pt>
                <c:pt idx="140">
                  <c:v>571621.31346331711</c:v>
                </c:pt>
                <c:pt idx="141">
                  <c:v>572693.10342606087</c:v>
                </c:pt>
                <c:pt idx="142">
                  <c:v>573766.90299498476</c:v>
                </c:pt>
                <c:pt idx="143">
                  <c:v>574842.71593810036</c:v>
                </c:pt>
                <c:pt idx="144">
                  <c:v>575920.54603048426</c:v>
                </c:pt>
                <c:pt idx="145">
                  <c:v>577000.39705429145</c:v>
                </c:pt>
                <c:pt idx="146">
                  <c:v>578082.27279876824</c:v>
                </c:pt>
                <c:pt idx="147">
                  <c:v>579166.17706026591</c:v>
                </c:pt>
                <c:pt idx="148">
                  <c:v>580252.11364225391</c:v>
                </c:pt>
                <c:pt idx="149">
                  <c:v>581340.0863553331</c:v>
                </c:pt>
                <c:pt idx="150">
                  <c:v>582430.09901724942</c:v>
                </c:pt>
                <c:pt idx="151">
                  <c:v>583522.15545290674</c:v>
                </c:pt>
                <c:pt idx="152">
                  <c:v>584616.25949438091</c:v>
                </c:pt>
                <c:pt idx="153">
                  <c:v>585712.41498093284</c:v>
                </c:pt>
                <c:pt idx="154">
                  <c:v>586810.62575902219</c:v>
                </c:pt>
                <c:pt idx="155">
                  <c:v>587910.89568232035</c:v>
                </c:pt>
                <c:pt idx="156">
                  <c:v>589013.22861172468</c:v>
                </c:pt>
                <c:pt idx="157">
                  <c:v>590117.62841537164</c:v>
                </c:pt>
                <c:pt idx="158">
                  <c:v>591224.09896865045</c:v>
                </c:pt>
                <c:pt idx="159">
                  <c:v>592332.64415421663</c:v>
                </c:pt>
                <c:pt idx="160">
                  <c:v>593443.26786200586</c:v>
                </c:pt>
                <c:pt idx="161">
                  <c:v>594555.97398924711</c:v>
                </c:pt>
                <c:pt idx="162">
                  <c:v>595670.76644047699</c:v>
                </c:pt>
                <c:pt idx="163">
                  <c:v>596787.64912755287</c:v>
                </c:pt>
                <c:pt idx="164">
                  <c:v>597906.62596966699</c:v>
                </c:pt>
                <c:pt idx="165">
                  <c:v>599027.70089336007</c:v>
                </c:pt>
                <c:pt idx="166">
                  <c:v>600150.87783253519</c:v>
                </c:pt>
                <c:pt idx="167">
                  <c:v>601276.16072847112</c:v>
                </c:pt>
                <c:pt idx="168">
                  <c:v>602403.55352983705</c:v>
                </c:pt>
                <c:pt idx="169">
                  <c:v>603533.06019270548</c:v>
                </c:pt>
                <c:pt idx="170">
                  <c:v>604664.68468056689</c:v>
                </c:pt>
                <c:pt idx="171">
                  <c:v>605798.4309643429</c:v>
                </c:pt>
                <c:pt idx="172">
                  <c:v>606934.30302240106</c:v>
                </c:pt>
                <c:pt idx="173">
                  <c:v>608072.30484056799</c:v>
                </c:pt>
                <c:pt idx="174">
                  <c:v>609212.44041214406</c:v>
                </c:pt>
                <c:pt idx="175">
                  <c:v>610354.7137379169</c:v>
                </c:pt>
                <c:pt idx="176">
                  <c:v>611499.12882617547</c:v>
                </c:pt>
                <c:pt idx="177">
                  <c:v>612645.6896927245</c:v>
                </c:pt>
                <c:pt idx="178">
                  <c:v>613794.40036089835</c:v>
                </c:pt>
                <c:pt idx="179">
                  <c:v>614945.26486157509</c:v>
                </c:pt>
                <c:pt idx="180">
                  <c:v>616098.28723319049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2944"/>
        <c:axId val="155024768"/>
      </c:scatterChart>
      <c:valAx>
        <c:axId val="15504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024768"/>
        <c:crosses val="autoZero"/>
        <c:crossBetween val="midCat"/>
      </c:valAx>
      <c:valAx>
        <c:axId val="1550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42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Pool1!$D$10</c:f>
              <c:strCache>
                <c:ptCount val="1"/>
                <c:pt idx="0">
                  <c:v>Interest Payment</c:v>
                </c:pt>
              </c:strCache>
            </c:strRef>
          </c:tx>
          <c:marker>
            <c:symbol val="none"/>
          </c:marker>
          <c:xVal>
            <c:strRef>
              <c:f>Pool1!$A$11:$A$371</c:f>
              <c:strCach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strCache>
            </c:strRef>
          </c:xVal>
          <c:yVal>
            <c:numRef>
              <c:f>Pool1!$D$11:$D$371</c:f>
              <c:numCache>
                <c:formatCode>General</c:formatCode>
                <c:ptCount val="361"/>
                <c:pt idx="1">
                  <c:v>187500</c:v>
                </c:pt>
                <c:pt idx="2">
                  <c:v>186673.90942447877</c:v>
                </c:pt>
                <c:pt idx="3">
                  <c:v>185846.26992912841</c:v>
                </c:pt>
                <c:pt idx="4">
                  <c:v>185017.07860972433</c:v>
                </c:pt>
                <c:pt idx="5">
                  <c:v>184186.33255659632</c:v>
                </c:pt>
                <c:pt idx="6">
                  <c:v>183354.02885461872</c:v>
                </c:pt>
                <c:pt idx="7">
                  <c:v>182520.16458319989</c:v>
                </c:pt>
                <c:pt idx="8">
                  <c:v>181684.73681627217</c:v>
                </c:pt>
                <c:pt idx="9">
                  <c:v>180847.74262228142</c:v>
                </c:pt>
                <c:pt idx="10">
                  <c:v>180009.17906417698</c:v>
                </c:pt>
                <c:pt idx="11">
                  <c:v>179169.04319940109</c:v>
                </c:pt>
                <c:pt idx="12">
                  <c:v>178327.33207987869</c:v>
                </c:pt>
                <c:pt idx="13">
                  <c:v>177484.04275200726</c:v>
                </c:pt>
                <c:pt idx="14">
                  <c:v>176639.17225664604</c:v>
                </c:pt>
                <c:pt idx="15">
                  <c:v>175792.71762910599</c:v>
                </c:pt>
                <c:pt idx="16">
                  <c:v>174944.67589913937</c:v>
                </c:pt>
                <c:pt idx="17">
                  <c:v>174095.04409092903</c:v>
                </c:pt>
                <c:pt idx="18">
                  <c:v>173243.81922307829</c:v>
                </c:pt>
                <c:pt idx="19">
                  <c:v>172390.99830860033</c:v>
                </c:pt>
                <c:pt idx="20">
                  <c:v>171536.57835490775</c:v>
                </c:pt>
                <c:pt idx="21">
                  <c:v>170680.55636380197</c:v>
                </c:pt>
                <c:pt idx="22">
                  <c:v>169822.92933146286</c:v>
                </c:pt>
                <c:pt idx="23">
                  <c:v>168963.69424843811</c:v>
                </c:pt>
                <c:pt idx="24">
                  <c:v>168102.84809963268</c:v>
                </c:pt>
                <c:pt idx="25">
                  <c:v>167240.38786429827</c:v>
                </c:pt>
                <c:pt idx="26">
                  <c:v>166376.31051602258</c:v>
                </c:pt>
                <c:pt idx="27">
                  <c:v>165510.6130227189</c:v>
                </c:pt>
                <c:pt idx="28">
                  <c:v>164643.29234661526</c:v>
                </c:pt>
                <c:pt idx="29">
                  <c:v>163774.34544424395</c:v>
                </c:pt>
                <c:pt idx="30">
                  <c:v>162903.7692664307</c:v>
                </c:pt>
                <c:pt idx="31">
                  <c:v>162031.560758284</c:v>
                </c:pt>
                <c:pt idx="32">
                  <c:v>161157.71685918458</c:v>
                </c:pt>
                <c:pt idx="33">
                  <c:v>160282.23450277431</c:v>
                </c:pt>
                <c:pt idx="34">
                  <c:v>159405.11061694578</c:v>
                </c:pt>
                <c:pt idx="35">
                  <c:v>158526.3421238313</c:v>
                </c:pt>
                <c:pt idx="36">
                  <c:v>157645.92593979227</c:v>
                </c:pt>
                <c:pt idx="37">
                  <c:v>156763.85897540816</c:v>
                </c:pt>
                <c:pt idx="38">
                  <c:v>155880.13813546579</c:v>
                </c:pt>
                <c:pt idx="39">
                  <c:v>154994.76031894857</c:v>
                </c:pt>
                <c:pt idx="40">
                  <c:v>154107.72241902535</c:v>
                </c:pt>
                <c:pt idx="41">
                  <c:v>153219.02132303981</c:v>
                </c:pt>
                <c:pt idx="42">
                  <c:v>152328.65391249929</c:v>
                </c:pt>
                <c:pt idx="43">
                  <c:v>151436.61706306395</c:v>
                </c:pt>
                <c:pt idx="44">
                  <c:v>150542.90764453597</c:v>
                </c:pt>
                <c:pt idx="45">
                  <c:v>149647.52252084826</c:v>
                </c:pt>
                <c:pt idx="46">
                  <c:v>148750.45855005362</c:v>
                </c:pt>
                <c:pt idx="47">
                  <c:v>147851.71258431376</c:v>
                </c:pt>
                <c:pt idx="48">
                  <c:v>146951.28146988808</c:v>
                </c:pt>
                <c:pt idx="49">
                  <c:v>146049.16204712293</c:v>
                </c:pt>
                <c:pt idx="50">
                  <c:v>145145.35115044002</c:v>
                </c:pt>
                <c:pt idx="51">
                  <c:v>144239.84560832591</c:v>
                </c:pt>
                <c:pt idx="52">
                  <c:v>143332.64224332027</c:v>
                </c:pt>
                <c:pt idx="53">
                  <c:v>142423.73787200527</c:v>
                </c:pt>
                <c:pt idx="54">
                  <c:v>141513.12930499404</c:v>
                </c:pt>
                <c:pt idx="55">
                  <c:v>140600.81334691966</c:v>
                </c:pt>
                <c:pt idx="56">
                  <c:v>139686.78679642393</c:v>
                </c:pt>
                <c:pt idx="57">
                  <c:v>138771.04644614601</c:v>
                </c:pt>
                <c:pt idx="58">
                  <c:v>137853.58908271129</c:v>
                </c:pt>
                <c:pt idx="59">
                  <c:v>136934.41148672014</c:v>
                </c:pt>
                <c:pt idx="60">
                  <c:v>136013.51043273651</c:v>
                </c:pt>
                <c:pt idx="61">
                  <c:v>135090.88268927668</c:v>
                </c:pt>
                <c:pt idx="62">
                  <c:v>134166.52501879784</c:v>
                </c:pt>
                <c:pt idx="63">
                  <c:v>133240.43417768687</c:v>
                </c:pt>
                <c:pt idx="64">
                  <c:v>132312.6069162488</c:v>
                </c:pt>
                <c:pt idx="65">
                  <c:v>131383.03997869554</c:v>
                </c:pt>
                <c:pt idx="66">
                  <c:v>130451.73010313434</c:v>
                </c:pt>
                <c:pt idx="67">
                  <c:v>129518.67402155648</c:v>
                </c:pt>
                <c:pt idx="68">
                  <c:v>128583.86845982567</c:v>
                </c:pt>
                <c:pt idx="69">
                  <c:v>127647.31013766662</c:v>
                </c:pt>
                <c:pt idx="70">
                  <c:v>126708.99576865351</c:v>
                </c:pt>
                <c:pt idx="71">
                  <c:v>125768.92206019849</c:v>
                </c:pt>
                <c:pt idx="72">
                  <c:v>124827.08571354015</c:v>
                </c:pt>
                <c:pt idx="73">
                  <c:v>123883.48342373177</c:v>
                </c:pt>
                <c:pt idx="74">
                  <c:v>122938.11187963004</c:v>
                </c:pt>
                <c:pt idx="75">
                  <c:v>121990.96776388312</c:v>
                </c:pt>
                <c:pt idx="76">
                  <c:v>121042.0477529192</c:v>
                </c:pt>
                <c:pt idx="77">
                  <c:v>120091.34851693468</c:v>
                </c:pt>
                <c:pt idx="78">
                  <c:v>119138.86671988269</c:v>
                </c:pt>
                <c:pt idx="79">
                  <c:v>118184.59901946125</c:v>
                </c:pt>
                <c:pt idx="80">
                  <c:v>117228.5420671015</c:v>
                </c:pt>
                <c:pt idx="81">
                  <c:v>116270.69250795608</c:v>
                </c:pt>
                <c:pt idx="82">
                  <c:v>115311.04698088727</c:v>
                </c:pt>
                <c:pt idx="83">
                  <c:v>114349.60211845519</c:v>
                </c:pt>
                <c:pt idx="84">
                  <c:v>113386.35454690608</c:v>
                </c:pt>
                <c:pt idx="85">
                  <c:v>112421.30088616029</c:v>
                </c:pt>
                <c:pt idx="86">
                  <c:v>111454.43774980062</c:v>
                </c:pt>
                <c:pt idx="87">
                  <c:v>110485.76174506027</c:v>
                </c:pt>
                <c:pt idx="88">
                  <c:v>109515.26947281102</c:v>
                </c:pt>
                <c:pt idx="89">
                  <c:v>108542.95752755131</c:v>
                </c:pt>
                <c:pt idx="90">
                  <c:v>107568.82249739423</c:v>
                </c:pt>
                <c:pt idx="91">
                  <c:v>106592.86096405561</c:v>
                </c:pt>
                <c:pt idx="92">
                  <c:v>105615.06950284197</c:v>
                </c:pt>
                <c:pt idx="93">
                  <c:v>104635.44468263857</c:v>
                </c:pt>
                <c:pt idx="94">
                  <c:v>103653.98306589728</c:v>
                </c:pt>
                <c:pt idx="95">
                  <c:v>102670.68120862461</c:v>
                </c:pt>
                <c:pt idx="96">
                  <c:v>101685.53566036954</c:v>
                </c:pt>
                <c:pt idx="97">
                  <c:v>100698.54296421152</c:v>
                </c:pt>
                <c:pt idx="98">
                  <c:v>99709.699656748169</c:v>
                </c:pt>
                <c:pt idx="99">
                  <c:v>98719.00226808335</c:v>
                </c:pt>
                <c:pt idx="100">
                  <c:v>97726.447321814776</c:v>
                </c:pt>
                <c:pt idx="101">
                  <c:v>96732.031335021951</c:v>
                </c:pt>
                <c:pt idx="102">
                  <c:v>95735.750818253873</c:v>
                </c:pt>
                <c:pt idx="103">
                  <c:v>94737.602275516881</c:v>
                </c:pt>
                <c:pt idx="104">
                  <c:v>93737.582204262246</c:v>
                </c:pt>
                <c:pt idx="105">
                  <c:v>92735.687095374</c:v>
                </c:pt>
                <c:pt idx="106">
                  <c:v>91731.913433156587</c:v>
                </c:pt>
                <c:pt idx="107">
                  <c:v>90726.257695322536</c:v>
                </c:pt>
                <c:pt idx="108">
                  <c:v>89718.716352980031</c:v>
                </c:pt>
                <c:pt idx="109">
                  <c:v>88709.285870620632</c:v>
                </c:pt>
                <c:pt idx="110">
                  <c:v>87697.962706106817</c:v>
                </c:pt>
                <c:pt idx="111">
                  <c:v>86684.743310659527</c:v>
                </c:pt>
                <c:pt idx="112">
                  <c:v>85669.624128845797</c:v>
                </c:pt>
                <c:pt idx="113">
                  <c:v>84652.601598566151</c:v>
                </c:pt>
                <c:pt idx="114">
                  <c:v>83633.672151042236</c:v>
                </c:pt>
                <c:pt idx="115">
                  <c:v>82612.832210804205</c:v>
                </c:pt>
                <c:pt idx="116">
                  <c:v>81590.078195678245</c:v>
                </c:pt>
                <c:pt idx="117">
                  <c:v>80565.406516773903</c:v>
                </c:pt>
                <c:pt idx="118">
                  <c:v>79538.813578471629</c:v>
                </c:pt>
                <c:pt idx="119">
                  <c:v>78510.295778410029</c:v>
                </c:pt>
                <c:pt idx="120">
                  <c:v>77479.849507473307</c:v>
                </c:pt>
                <c:pt idx="121">
                  <c:v>76447.471149778605</c:v>
                </c:pt>
                <c:pt idx="122">
                  <c:v>75413.157082663209</c:v>
                </c:pt>
                <c:pt idx="123">
                  <c:v>74376.903676671966</c:v>
                </c:pt>
                <c:pt idx="124">
                  <c:v>73338.707295544489</c:v>
                </c:pt>
                <c:pt idx="125">
                  <c:v>72298.564296202414</c:v>
                </c:pt>
                <c:pt idx="126">
                  <c:v>71256.471028736574</c:v>
                </c:pt>
                <c:pt idx="127">
                  <c:v>70212.423836394213</c:v>
                </c:pt>
                <c:pt idx="128">
                  <c:v>69166.419055566235</c:v>
                </c:pt>
                <c:pt idx="129">
                  <c:v>68118.453015774197</c:v>
                </c:pt>
                <c:pt idx="130">
                  <c:v>67068.522039657531</c:v>
                </c:pt>
                <c:pt idx="131">
                  <c:v>66016.622442960666</c:v>
                </c:pt>
                <c:pt idx="132">
                  <c:v>64962.75053451999</c:v>
                </c:pt>
                <c:pt idx="133">
                  <c:v>63906.902616250984</c:v>
                </c:pt>
                <c:pt idx="134">
                  <c:v>62849.074983135222</c:v>
                </c:pt>
                <c:pt idx="135">
                  <c:v>61789.263923207371</c:v>
                </c:pt>
                <c:pt idx="136">
                  <c:v>60727.465717542145</c:v>
                </c:pt>
                <c:pt idx="137">
                  <c:v>59663.67664024132</c:v>
                </c:pt>
                <c:pt idx="138">
                  <c:v>58597.892958420525</c:v>
                </c:pt>
                <c:pt idx="139">
                  <c:v>57530.110932196345</c:v>
                </c:pt>
                <c:pt idx="140">
                  <c:v>56460.326814672975</c:v>
                </c:pt>
                <c:pt idx="141">
                  <c:v>55388.536851929261</c:v>
                </c:pt>
                <c:pt idx="142">
                  <c:v>54314.737283005394</c:v>
                </c:pt>
                <c:pt idx="143">
                  <c:v>53238.924339889796</c:v>
                </c:pt>
                <c:pt idx="144">
                  <c:v>52161.094247505862</c:v>
                </c:pt>
                <c:pt idx="145">
                  <c:v>51081.243223698708</c:v>
                </c:pt>
                <c:pt idx="146">
                  <c:v>49999.36747922191</c:v>
                </c:pt>
                <c:pt idx="147">
                  <c:v>48915.463217724217</c:v>
                </c:pt>
                <c:pt idx="148">
                  <c:v>47829.52663573622</c:v>
                </c:pt>
                <c:pt idx="149">
                  <c:v>46741.553922656996</c:v>
                </c:pt>
                <c:pt idx="150">
                  <c:v>45651.541260740742</c:v>
                </c:pt>
                <c:pt idx="151">
                  <c:v>44559.484825083411</c:v>
                </c:pt>
                <c:pt idx="152">
                  <c:v>43465.380783609209</c:v>
                </c:pt>
                <c:pt idx="153">
                  <c:v>42369.225297057244</c:v>
                </c:pt>
                <c:pt idx="154">
                  <c:v>41271.014518967997</c:v>
                </c:pt>
                <c:pt idx="155">
                  <c:v>40170.744595669828</c:v>
                </c:pt>
                <c:pt idx="156">
                  <c:v>39068.411666265485</c:v>
                </c:pt>
                <c:pt idx="157">
                  <c:v>37964.011862618492</c:v>
                </c:pt>
                <c:pt idx="158">
                  <c:v>36857.541309339678</c:v>
                </c:pt>
                <c:pt idx="159">
                  <c:v>35748.996123773453</c:v>
                </c:pt>
                <c:pt idx="160">
                  <c:v>34638.372415984297</c:v>
                </c:pt>
                <c:pt idx="161">
                  <c:v>33525.666288743028</c:v>
                </c:pt>
                <c:pt idx="162">
                  <c:v>32410.873837513191</c:v>
                </c:pt>
                <c:pt idx="163">
                  <c:v>31293.991150437294</c:v>
                </c:pt>
                <c:pt idx="164">
                  <c:v>30175.014308323141</c:v>
                </c:pt>
                <c:pt idx="165">
                  <c:v>29053.939384630012</c:v>
                </c:pt>
                <c:pt idx="166">
                  <c:v>27930.762445454962</c:v>
                </c:pt>
                <c:pt idx="167">
                  <c:v>26805.479549518961</c:v>
                </c:pt>
                <c:pt idx="168">
                  <c:v>25678.086748153073</c:v>
                </c:pt>
                <c:pt idx="169">
                  <c:v>24548.580085284633</c:v>
                </c:pt>
                <c:pt idx="170">
                  <c:v>23416.955597423308</c:v>
                </c:pt>
                <c:pt idx="171">
                  <c:v>22283.209313647247</c:v>
                </c:pt>
                <c:pt idx="172">
                  <c:v>21147.337255589104</c:v>
                </c:pt>
                <c:pt idx="173">
                  <c:v>20009.335437422098</c:v>
                </c:pt>
                <c:pt idx="174">
                  <c:v>18869.199865846036</c:v>
                </c:pt>
                <c:pt idx="175">
                  <c:v>17726.926540073266</c:v>
                </c:pt>
                <c:pt idx="176">
                  <c:v>16582.511451814673</c:v>
                </c:pt>
                <c:pt idx="177">
                  <c:v>15435.950585265595</c:v>
                </c:pt>
                <c:pt idx="178">
                  <c:v>14287.239917091734</c:v>
                </c:pt>
                <c:pt idx="179">
                  <c:v>13136.37541641505</c:v>
                </c:pt>
                <c:pt idx="180">
                  <c:v>11983.353044799598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80032"/>
        <c:axId val="479521792"/>
      </c:scatterChart>
      <c:valAx>
        <c:axId val="45838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521792"/>
        <c:crosses val="autoZero"/>
        <c:crossBetween val="midCat"/>
      </c:valAx>
      <c:valAx>
        <c:axId val="47952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380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Pool1!$G$10</c:f>
              <c:strCache>
                <c:ptCount val="1"/>
                <c:pt idx="0">
                  <c:v>Cumulative Interest Paid</c:v>
                </c:pt>
              </c:strCache>
            </c:strRef>
          </c:tx>
          <c:marker>
            <c:symbol val="none"/>
          </c:marker>
          <c:xVal>
            <c:strRef>
              <c:f>Pool1!$A$11:$A$371</c:f>
              <c:strCach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strCache>
            </c:strRef>
          </c:xVal>
          <c:yVal>
            <c:numRef>
              <c:f>Pool1!$G$11:$G$371</c:f>
              <c:numCache>
                <c:formatCode>General</c:formatCode>
                <c:ptCount val="361"/>
                <c:pt idx="1">
                  <c:v>187500</c:v>
                </c:pt>
                <c:pt idx="2">
                  <c:v>374173.90942447877</c:v>
                </c:pt>
                <c:pt idx="3">
                  <c:v>560020.17935360712</c:v>
                </c:pt>
                <c:pt idx="4">
                  <c:v>745037.25796333142</c:v>
                </c:pt>
                <c:pt idx="5">
                  <c:v>929223.59051992767</c:v>
                </c:pt>
                <c:pt idx="6">
                  <c:v>1112577.6193745465</c:v>
                </c:pt>
                <c:pt idx="7">
                  <c:v>1295097.7839577463</c:v>
                </c:pt>
                <c:pt idx="8">
                  <c:v>1476782.5207740185</c:v>
                </c:pt>
                <c:pt idx="9">
                  <c:v>1657630.2633962999</c:v>
                </c:pt>
                <c:pt idx="10">
                  <c:v>1837639.4424604769</c:v>
                </c:pt>
                <c:pt idx="11">
                  <c:v>2016808.485659878</c:v>
                </c:pt>
                <c:pt idx="12">
                  <c:v>2195135.8177397568</c:v>
                </c:pt>
                <c:pt idx="13">
                  <c:v>2372619.8604917638</c:v>
                </c:pt>
                <c:pt idx="14">
                  <c:v>2549259.03274841</c:v>
                </c:pt>
                <c:pt idx="15">
                  <c:v>2725051.7503775158</c:v>
                </c:pt>
                <c:pt idx="16">
                  <c:v>2899996.4262766549</c:v>
                </c:pt>
                <c:pt idx="17">
                  <c:v>3074091.4703675839</c:v>
                </c:pt>
                <c:pt idx="18">
                  <c:v>3247335.2895906623</c:v>
                </c:pt>
                <c:pt idx="19">
                  <c:v>3419726.2878992627</c:v>
                </c:pt>
                <c:pt idx="20">
                  <c:v>3591262.8662541704</c:v>
                </c:pt>
                <c:pt idx="21">
                  <c:v>3761943.4226179724</c:v>
                </c:pt>
                <c:pt idx="22">
                  <c:v>3931766.3519494352</c:v>
                </c:pt>
                <c:pt idx="23">
                  <c:v>4100730.0461978735</c:v>
                </c:pt>
                <c:pt idx="24">
                  <c:v>4268832.8942975067</c:v>
                </c:pt>
                <c:pt idx="25">
                  <c:v>4436073.2821618048</c:v>
                </c:pt>
                <c:pt idx="26">
                  <c:v>4602449.592677827</c:v>
                </c:pt>
                <c:pt idx="27">
                  <c:v>4767960.2057005456</c:v>
                </c:pt>
                <c:pt idx="28">
                  <c:v>4932603.4980471609</c:v>
                </c:pt>
                <c:pt idx="29">
                  <c:v>5096377.8434914052</c:v>
                </c:pt>
                <c:pt idx="30">
                  <c:v>5259281.6127578355</c:v>
                </c:pt>
                <c:pt idx="31">
                  <c:v>5421313.1735161198</c:v>
                </c:pt>
                <c:pt idx="32">
                  <c:v>5582470.890375304</c:v>
                </c:pt>
                <c:pt idx="33">
                  <c:v>5742753.1248780787</c:v>
                </c:pt>
                <c:pt idx="34">
                  <c:v>5902158.2354950244</c:v>
                </c:pt>
                <c:pt idx="35">
                  <c:v>6060684.577618856</c:v>
                </c:pt>
                <c:pt idx="36">
                  <c:v>6218330.5035586478</c:v>
                </c:pt>
                <c:pt idx="37">
                  <c:v>6375094.3625340564</c:v>
                </c:pt>
                <c:pt idx="38">
                  <c:v>6530974.5006695222</c:v>
                </c:pt>
                <c:pt idx="39">
                  <c:v>6685969.2609884711</c:v>
                </c:pt>
                <c:pt idx="40">
                  <c:v>6840076.9834074965</c:v>
                </c:pt>
                <c:pt idx="41">
                  <c:v>6993296.0047305366</c:v>
                </c:pt>
                <c:pt idx="42">
                  <c:v>7145624.6586430361</c:v>
                </c:pt>
                <c:pt idx="43">
                  <c:v>7297061.2757061003</c:v>
                </c:pt>
                <c:pt idx="44">
                  <c:v>7447604.1833506366</c:v>
                </c:pt>
                <c:pt idx="45">
                  <c:v>7597251.7058714852</c:v>
                </c:pt>
                <c:pt idx="46">
                  <c:v>7746002.1644215388</c:v>
                </c:pt>
                <c:pt idx="47">
                  <c:v>7893853.8770058528</c:v>
                </c:pt>
                <c:pt idx="48">
                  <c:v>8040805.1584757408</c:v>
                </c:pt>
                <c:pt idx="49">
                  <c:v>8186854.3205228634</c:v>
                </c:pt>
                <c:pt idx="50">
                  <c:v>8331999.6716733035</c:v>
                </c:pt>
                <c:pt idx="51">
                  <c:v>8476239.5172816291</c:v>
                </c:pt>
                <c:pt idx="52">
                  <c:v>8619572.1595249493</c:v>
                </c:pt>
                <c:pt idx="53">
                  <c:v>8761995.8973969538</c:v>
                </c:pt>
                <c:pt idx="54">
                  <c:v>8903509.0267019477</c:v>
                </c:pt>
                <c:pt idx="55">
                  <c:v>9044109.8400488682</c:v>
                </c:pt>
                <c:pt idx="56">
                  <c:v>9183796.6268452927</c:v>
                </c:pt>
                <c:pt idx="57">
                  <c:v>9322567.6732914392</c:v>
                </c:pt>
                <c:pt idx="58">
                  <c:v>9460421.2623741496</c:v>
                </c:pt>
                <c:pt idx="59">
                  <c:v>9597355.6738608703</c:v>
                </c:pt>
                <c:pt idx="60">
                  <c:v>9733369.1842936072</c:v>
                </c:pt>
                <c:pt idx="61">
                  <c:v>9868460.066982884</c:v>
                </c:pt>
                <c:pt idx="62">
                  <c:v>10002626.592001682</c:v>
                </c:pt>
                <c:pt idx="63">
                  <c:v>10135867.02617937</c:v>
                </c:pt>
                <c:pt idx="64">
                  <c:v>10268179.633095618</c:v>
                </c:pt>
                <c:pt idx="65">
                  <c:v>10399562.673074314</c:v>
                </c:pt>
                <c:pt idx="66">
                  <c:v>10530014.403177449</c:v>
                </c:pt>
                <c:pt idx="67">
                  <c:v>10659533.077199006</c:v>
                </c:pt>
                <c:pt idx="68">
                  <c:v>10788116.945658833</c:v>
                </c:pt>
                <c:pt idx="69">
                  <c:v>10915764.2557965</c:v>
                </c:pt>
                <c:pt idx="70">
                  <c:v>11042473.251565153</c:v>
                </c:pt>
                <c:pt idx="71">
                  <c:v>11168242.173625352</c:v>
                </c:pt>
                <c:pt idx="72">
                  <c:v>11293069.259338891</c:v>
                </c:pt>
                <c:pt idx="73">
                  <c:v>11416952.742762623</c:v>
                </c:pt>
                <c:pt idx="74">
                  <c:v>11539890.854642253</c:v>
                </c:pt>
                <c:pt idx="75">
                  <c:v>11661881.822406137</c:v>
                </c:pt>
                <c:pt idx="76">
                  <c:v>11782923.870159056</c:v>
                </c:pt>
                <c:pt idx="77">
                  <c:v>11903015.218675992</c:v>
                </c:pt>
                <c:pt idx="78">
                  <c:v>12022154.085395874</c:v>
                </c:pt>
                <c:pt idx="79">
                  <c:v>12140338.684415335</c:v>
                </c:pt>
                <c:pt idx="80">
                  <c:v>12257567.226482436</c:v>
                </c:pt>
                <c:pt idx="81">
                  <c:v>12373837.918990392</c:v>
                </c:pt>
                <c:pt idx="82">
                  <c:v>12489148.96597128</c:v>
                </c:pt>
                <c:pt idx="83">
                  <c:v>12603498.568089735</c:v>
                </c:pt>
                <c:pt idx="84">
                  <c:v>12716884.922636641</c:v>
                </c:pt>
                <c:pt idx="85">
                  <c:v>12829306.223522801</c:v>
                </c:pt>
                <c:pt idx="86">
                  <c:v>12940760.661272602</c:v>
                </c:pt>
                <c:pt idx="87">
                  <c:v>13051246.423017662</c:v>
                </c:pt>
                <c:pt idx="88">
                  <c:v>13160761.692490473</c:v>
                </c:pt>
                <c:pt idx="89">
                  <c:v>13269304.650018025</c:v>
                </c:pt>
                <c:pt idx="90">
                  <c:v>13376873.472515419</c:v>
                </c:pt>
                <c:pt idx="91">
                  <c:v>13483466.333479475</c:v>
                </c:pt>
                <c:pt idx="92">
                  <c:v>13589081.402982317</c:v>
                </c:pt>
                <c:pt idx="93">
                  <c:v>13693716.847664956</c:v>
                </c:pt>
                <c:pt idx="94">
                  <c:v>13797370.830730854</c:v>
                </c:pt>
                <c:pt idx="95">
                  <c:v>13900041.511939479</c:v>
                </c:pt>
                <c:pt idx="96">
                  <c:v>14001727.047599848</c:v>
                </c:pt>
                <c:pt idx="97">
                  <c:v>14102425.590564059</c:v>
                </c:pt>
                <c:pt idx="98">
                  <c:v>14202135.290220806</c:v>
                </c:pt>
                <c:pt idx="99">
                  <c:v>14300854.29248889</c:v>
                </c:pt>
                <c:pt idx="100">
                  <c:v>14398580.739810705</c:v>
                </c:pt>
                <c:pt idx="101">
                  <c:v>14495312.771145727</c:v>
                </c:pt>
                <c:pt idx="102">
                  <c:v>14591048.521963982</c:v>
                </c:pt>
                <c:pt idx="103">
                  <c:v>14685786.124239499</c:v>
                </c:pt>
                <c:pt idx="104">
                  <c:v>14779523.706443761</c:v>
                </c:pt>
                <c:pt idx="105">
                  <c:v>14872259.393539134</c:v>
                </c:pt>
                <c:pt idx="106">
                  <c:v>14963991.306972291</c:v>
                </c:pt>
                <c:pt idx="107">
                  <c:v>15054717.564667614</c:v>
                </c:pt>
                <c:pt idx="108">
                  <c:v>15144436.281020595</c:v>
                </c:pt>
                <c:pt idx="109">
                  <c:v>15233145.566891216</c:v>
                </c:pt>
                <c:pt idx="110">
                  <c:v>15320843.529597323</c:v>
                </c:pt>
                <c:pt idx="111">
                  <c:v>15407528.272907984</c:v>
                </c:pt>
                <c:pt idx="112">
                  <c:v>15493197.89703683</c:v>
                </c:pt>
                <c:pt idx="113">
                  <c:v>15577850.498635396</c:v>
                </c:pt>
                <c:pt idx="114">
                  <c:v>15661484.170786439</c:v>
                </c:pt>
                <c:pt idx="115">
                  <c:v>15744097.002997242</c:v>
                </c:pt>
                <c:pt idx="116">
                  <c:v>15825687.08119292</c:v>
                </c:pt>
                <c:pt idx="117">
                  <c:v>15906252.487709694</c:v>
                </c:pt>
                <c:pt idx="118">
                  <c:v>15985791.301288165</c:v>
                </c:pt>
                <c:pt idx="119">
                  <c:v>16064301.597066576</c:v>
                </c:pt>
                <c:pt idx="120">
                  <c:v>16141781.446574049</c:v>
                </c:pt>
                <c:pt idx="121">
                  <c:v>16218228.917723827</c:v>
                </c:pt>
                <c:pt idx="122">
                  <c:v>16293642.074806491</c:v>
                </c:pt>
                <c:pt idx="123">
                  <c:v>16368018.978483163</c:v>
                </c:pt>
                <c:pt idx="124">
                  <c:v>16441357.685778707</c:v>
                </c:pt>
                <c:pt idx="125">
                  <c:v>16513656.25007491</c:v>
                </c:pt>
                <c:pt idx="126">
                  <c:v>16584912.721103646</c:v>
                </c:pt>
                <c:pt idx="127">
                  <c:v>16655125.144940041</c:v>
                </c:pt>
                <c:pt idx="128">
                  <c:v>16724291.563995607</c:v>
                </c:pt>
                <c:pt idx="129">
                  <c:v>16792410.017011382</c:v>
                </c:pt>
                <c:pt idx="130">
                  <c:v>16859478.539051041</c:v>
                </c:pt>
                <c:pt idx="131">
                  <c:v>16925495.161494002</c:v>
                </c:pt>
                <c:pt idx="132">
                  <c:v>16990457.912028521</c:v>
                </c:pt>
                <c:pt idx="133">
                  <c:v>17054364.814644773</c:v>
                </c:pt>
                <c:pt idx="134">
                  <c:v>17117213.889627907</c:v>
                </c:pt>
                <c:pt idx="135">
                  <c:v>17179003.153551117</c:v>
                </c:pt>
                <c:pt idx="136">
                  <c:v>17239730.61926866</c:v>
                </c:pt>
                <c:pt idx="137">
                  <c:v>17299394.295908902</c:v>
                </c:pt>
                <c:pt idx="138">
                  <c:v>17357992.188867323</c:v>
                </c:pt>
                <c:pt idx="139">
                  <c:v>17415522.299799521</c:v>
                </c:pt>
                <c:pt idx="140">
                  <c:v>17471982.626614194</c:v>
                </c:pt>
                <c:pt idx="141">
                  <c:v>17527371.163466122</c:v>
                </c:pt>
                <c:pt idx="142">
                  <c:v>17581685.900749128</c:v>
                </c:pt>
                <c:pt idx="143">
                  <c:v>17634924.825089019</c:v>
                </c:pt>
                <c:pt idx="144">
                  <c:v>17687085.919336524</c:v>
                </c:pt>
                <c:pt idx="145">
                  <c:v>17738167.162560221</c:v>
                </c:pt>
                <c:pt idx="146">
                  <c:v>17788166.530039445</c:v>
                </c:pt>
                <c:pt idx="147">
                  <c:v>17837081.993257169</c:v>
                </c:pt>
                <c:pt idx="148">
                  <c:v>17884911.519892905</c:v>
                </c:pt>
                <c:pt idx="149">
                  <c:v>17931653.073815562</c:v>
                </c:pt>
                <c:pt idx="150">
                  <c:v>17977304.615076303</c:v>
                </c:pt>
                <c:pt idx="151">
                  <c:v>18021864.099901386</c:v>
                </c:pt>
                <c:pt idx="152">
                  <c:v>18065329.480684996</c:v>
                </c:pt>
                <c:pt idx="153">
                  <c:v>18107698.705982052</c:v>
                </c:pt>
                <c:pt idx="154">
                  <c:v>18148969.720501021</c:v>
                </c:pt>
                <c:pt idx="155">
                  <c:v>18189140.46509669</c:v>
                </c:pt>
                <c:pt idx="156">
                  <c:v>18228208.876762956</c:v>
                </c:pt>
                <c:pt idx="157">
                  <c:v>18266172.888625573</c:v>
                </c:pt>
                <c:pt idx="158">
                  <c:v>18303030.429934911</c:v>
                </c:pt>
                <c:pt idx="159">
                  <c:v>18338779.426058684</c:v>
                </c:pt>
                <c:pt idx="160">
                  <c:v>18373417.798474669</c:v>
                </c:pt>
                <c:pt idx="161">
                  <c:v>18406943.464763414</c:v>
                </c:pt>
                <c:pt idx="162">
                  <c:v>18439354.338600926</c:v>
                </c:pt>
                <c:pt idx="163">
                  <c:v>18470648.329751365</c:v>
                </c:pt>
                <c:pt idx="164">
                  <c:v>18500823.344059687</c:v>
                </c:pt>
                <c:pt idx="165">
                  <c:v>18529877.283444319</c:v>
                </c:pt>
                <c:pt idx="166">
                  <c:v>18557808.045889772</c:v>
                </c:pt>
                <c:pt idx="167">
                  <c:v>18584613.525439292</c:v>
                </c:pt>
                <c:pt idx="168">
                  <c:v>18610291.612187445</c:v>
                </c:pt>
                <c:pt idx="169">
                  <c:v>18634840.19227273</c:v>
                </c:pt>
                <c:pt idx="170">
                  <c:v>18658257.147870153</c:v>
                </c:pt>
                <c:pt idx="171">
                  <c:v>18680540.357183799</c:v>
                </c:pt>
                <c:pt idx="172">
                  <c:v>18701687.694439389</c:v>
                </c:pt>
                <c:pt idx="173">
                  <c:v>18721697.02987681</c:v>
                </c:pt>
                <c:pt idx="174">
                  <c:v>18740566.229742657</c:v>
                </c:pt>
                <c:pt idx="175">
                  <c:v>18758293.15628273</c:v>
                </c:pt>
                <c:pt idx="176">
                  <c:v>18774875.667734545</c:v>
                </c:pt>
                <c:pt idx="177">
                  <c:v>18790311.618319809</c:v>
                </c:pt>
                <c:pt idx="178">
                  <c:v>18804598.858236901</c:v>
                </c:pt>
                <c:pt idx="179">
                  <c:v>18817735.233653318</c:v>
                </c:pt>
                <c:pt idx="180">
                  <c:v>18829718.586698119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61472"/>
        <c:axId val="479905664"/>
      </c:scatterChart>
      <c:valAx>
        <c:axId val="4799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905664"/>
        <c:crosses val="autoZero"/>
        <c:crossBetween val="midCat"/>
      </c:valAx>
      <c:valAx>
        <c:axId val="47990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961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Pool2!$I$11</c:f>
              <c:strCache>
                <c:ptCount val="1"/>
                <c:pt idx="0">
                  <c:v>Beginning principal in the pool</c:v>
                </c:pt>
              </c:strCache>
            </c:strRef>
          </c:tx>
          <c:marker>
            <c:symbol val="none"/>
          </c:marker>
          <c:xVal>
            <c:numRef>
              <c:f>Pool2!$A$12:$A$372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Pool2!$I$12:$I$372</c:f>
              <c:numCache>
                <c:formatCode>General</c:formatCode>
                <c:ptCount val="361"/>
                <c:pt idx="1">
                  <c:v>700000000</c:v>
                </c:pt>
                <c:pt idx="2">
                  <c:v>691956233.95040512</c:v>
                </c:pt>
                <c:pt idx="3">
                  <c:v>684030023.56002915</c:v>
                </c:pt>
                <c:pt idx="4">
                  <c:v>676221003.00801635</c:v>
                </c:pt>
                <c:pt idx="5">
                  <c:v>668528804.0127424</c:v>
                </c:pt>
                <c:pt idx="6">
                  <c:v>660853813.61795354</c:v>
                </c:pt>
                <c:pt idx="7">
                  <c:v>653295206.7485652</c:v>
                </c:pt>
                <c:pt idx="8">
                  <c:v>645852609.09489</c:v>
                </c:pt>
                <c:pt idx="9">
                  <c:v>638426862.02520299</c:v>
                </c:pt>
                <c:pt idx="10">
                  <c:v>631116676.85820615</c:v>
                </c:pt>
                <c:pt idx="11">
                  <c:v>623921673.16632104</c:v>
                </c:pt>
                <c:pt idx="12">
                  <c:v>616743150.88169754</c:v>
                </c:pt>
                <c:pt idx="13">
                  <c:v>609679353.32351744</c:v>
                </c:pt>
                <c:pt idx="14">
                  <c:v>602631888.99445176</c:v>
                </c:pt>
                <c:pt idx="15">
                  <c:v>595698687.24132264</c:v>
                </c:pt>
                <c:pt idx="16">
                  <c:v>588879357.7277354</c:v>
                </c:pt>
                <c:pt idx="17">
                  <c:v>582075974.67981386</c:v>
                </c:pt>
                <c:pt idx="18">
                  <c:v>575385992.03591621</c:v>
                </c:pt>
                <c:pt idx="19">
                  <c:v>568711797.41039228</c:v>
                </c:pt>
                <c:pt idx="20">
                  <c:v>562150525.79859209</c:v>
                </c:pt>
                <c:pt idx="21">
                  <c:v>555701776.71449411</c:v>
                </c:pt>
                <c:pt idx="22">
                  <c:v>549268410.7670387</c:v>
                </c:pt>
                <c:pt idx="23">
                  <c:v>542947080.01666391</c:v>
                </c:pt>
                <c:pt idx="24">
                  <c:v>536640963.35330939</c:v>
                </c:pt>
                <c:pt idx="25">
                  <c:v>530446388.84492111</c:v>
                </c:pt>
                <c:pt idx="26">
                  <c:v>524266855.6433416</c:v>
                </c:pt>
                <c:pt idx="27">
                  <c:v>518198365.78440076</c:v>
                </c:pt>
                <c:pt idx="28">
                  <c:v>512144740.6750555</c:v>
                </c:pt>
                <c:pt idx="29">
                  <c:v>506201654.26653665</c:v>
                </c:pt>
                <c:pt idx="30">
                  <c:v>500368687.79542226</c:v>
                </c:pt>
                <c:pt idx="31">
                  <c:v>494550149.04566127</c:v>
                </c:pt>
                <c:pt idx="32">
                  <c:v>488841215.19157606</c:v>
                </c:pt>
                <c:pt idx="33">
                  <c:v>483146521.30318093</c:v>
                </c:pt>
                <c:pt idx="34">
                  <c:v>477560911.27574122</c:v>
                </c:pt>
                <c:pt idx="35">
                  <c:v>471989349.50218236</c:v>
                </c:pt>
                <c:pt idx="36">
                  <c:v>466526344.50052822</c:v>
                </c:pt>
                <c:pt idx="37">
                  <c:v>461077192.03611642</c:v>
                </c:pt>
                <c:pt idx="38">
                  <c:v>455736063.13831586</c:v>
                </c:pt>
                <c:pt idx="39">
                  <c:v>450408587.00711137</c:v>
                </c:pt>
                <c:pt idx="40">
                  <c:v>445188595.05849034</c:v>
                </c:pt>
                <c:pt idx="41">
                  <c:v>439982052.00213325</c:v>
                </c:pt>
                <c:pt idx="42">
                  <c:v>434789024.849998</c:v>
                </c:pt>
                <c:pt idx="43">
                  <c:v>429702832.38425279</c:v>
                </c:pt>
                <c:pt idx="44">
                  <c:v>424629947.30083549</c:v>
                </c:pt>
                <c:pt idx="45">
                  <c:v>419663343.40459651</c:v>
                </c:pt>
                <c:pt idx="46">
                  <c:v>414709834.15207082</c:v>
                </c:pt>
                <c:pt idx="47">
                  <c:v>409862046.19885695</c:v>
                </c:pt>
                <c:pt idx="48">
                  <c:v>405027135.88266188</c:v>
                </c:pt>
                <c:pt idx="49">
                  <c:v>400297380.5242033</c:v>
                </c:pt>
                <c:pt idx="50">
                  <c:v>395580281.47611028</c:v>
                </c:pt>
                <c:pt idx="51">
                  <c:v>390967764.52480918</c:v>
                </c:pt>
                <c:pt idx="52">
                  <c:v>386367678.18485755</c:v>
                </c:pt>
                <c:pt idx="53">
                  <c:v>381780084.40776569</c:v>
                </c:pt>
                <c:pt idx="54">
                  <c:v>377296378.35162574</c:v>
                </c:pt>
                <c:pt idx="55">
                  <c:v>372824934.15953219</c:v>
                </c:pt>
                <c:pt idx="56">
                  <c:v>368456789.9028033</c:v>
                </c:pt>
                <c:pt idx="57">
                  <c:v>364100672.31945276</c:v>
                </c:pt>
                <c:pt idx="58">
                  <c:v>359756641.34439898</c:v>
                </c:pt>
                <c:pt idx="59">
                  <c:v>355515196.03921449</c:v>
                </c:pt>
                <c:pt idx="60">
                  <c:v>351285596.99637252</c:v>
                </c:pt>
                <c:pt idx="61">
                  <c:v>347157980.55038029</c:v>
                </c:pt>
                <c:pt idx="62">
                  <c:v>343041965.40653443</c:v>
                </c:pt>
                <c:pt idx="63">
                  <c:v>338937609.38675117</c:v>
                </c:pt>
                <c:pt idx="64">
                  <c:v>334934501.30183154</c:v>
                </c:pt>
                <c:pt idx="65">
                  <c:v>330942802.06601882</c:v>
                </c:pt>
                <c:pt idx="66">
                  <c:v>326962568.52973205</c:v>
                </c:pt>
                <c:pt idx="67">
                  <c:v>323082836.81147474</c:v>
                </c:pt>
                <c:pt idx="68">
                  <c:v>319214315.11397034</c:v>
                </c:pt>
                <c:pt idx="69">
                  <c:v>315445667.620951</c:v>
                </c:pt>
                <c:pt idx="70">
                  <c:v>311687969.65943837</c:v>
                </c:pt>
                <c:pt idx="71">
                  <c:v>307941275.81393474</c:v>
                </c:pt>
                <c:pt idx="72">
                  <c:v>304293688.84554076</c:v>
                </c:pt>
                <c:pt idx="73">
                  <c:v>300656839.93422014</c:v>
                </c:pt>
                <c:pt idx="74">
                  <c:v>297030782.60776454</c:v>
                </c:pt>
                <c:pt idx="75">
                  <c:v>293503052.90469503</c:v>
                </c:pt>
                <c:pt idx="76">
                  <c:v>289985843.06511444</c:v>
                </c:pt>
                <c:pt idx="77">
                  <c:v>286479205.5298596</c:v>
                </c:pt>
                <c:pt idx="78">
                  <c:v>283070104.26484013</c:v>
                </c:pt>
                <c:pt idx="79">
                  <c:v>279671297.82622308</c:v>
                </c:pt>
                <c:pt idx="80">
                  <c:v>276282837.53711873</c:v>
                </c:pt>
                <c:pt idx="81">
                  <c:v>272991109.89023602</c:v>
                </c:pt>
                <c:pt idx="82">
                  <c:v>269709445.06291461</c:v>
                </c:pt>
                <c:pt idx="83">
                  <c:v>266437893.22923157</c:v>
                </c:pt>
                <c:pt idx="84">
                  <c:v>263176504.77858233</c:v>
                </c:pt>
                <c:pt idx="85">
                  <c:v>260010888.35811517</c:v>
                </c:pt>
                <c:pt idx="86">
                  <c:v>256855145.25543031</c:v>
                </c:pt>
                <c:pt idx="87">
                  <c:v>253709324.67590013</c:v>
                </c:pt>
                <c:pt idx="88">
                  <c:v>250658445.00041825</c:v>
                </c:pt>
                <c:pt idx="89">
                  <c:v>247617191.71786228</c:v>
                </c:pt>
                <c:pt idx="90">
                  <c:v>244585612.81708437</c:v>
                </c:pt>
                <c:pt idx="91">
                  <c:v>241648130.84021965</c:v>
                </c:pt>
                <c:pt idx="92">
                  <c:v>238720020.94991124</c:v>
                </c:pt>
                <c:pt idx="93">
                  <c:v>235801329.88543326</c:v>
                </c:pt>
                <c:pt idx="94">
                  <c:v>232892104.58665606</c:v>
                </c:pt>
                <c:pt idx="95">
                  <c:v>230075965.01177469</c:v>
                </c:pt>
                <c:pt idx="96">
                  <c:v>227268981.78623813</c:v>
                </c:pt>
                <c:pt idx="97">
                  <c:v>224471200.56321478</c:v>
                </c:pt>
                <c:pt idx="98">
                  <c:v>221765632.26184469</c:v>
                </c:pt>
                <c:pt idx="99">
                  <c:v>219068950.15835243</c:v>
                </c:pt>
                <c:pt idx="100">
                  <c:v>216381198.58489841</c:v>
                </c:pt>
                <c:pt idx="101">
                  <c:v>213702422.06393969</c:v>
                </c:pt>
                <c:pt idx="102">
                  <c:v>211114811.14990088</c:v>
                </c:pt>
                <c:pt idx="103">
                  <c:v>208535852.08751288</c:v>
                </c:pt>
                <c:pt idx="104">
                  <c:v>205965588.03958073</c:v>
                </c:pt>
                <c:pt idx="105">
                  <c:v>203404062.35418627</c:v>
                </c:pt>
                <c:pt idx="106">
                  <c:v>200932634.88873047</c:v>
                </c:pt>
                <c:pt idx="107">
                  <c:v>198469615.03659266</c:v>
                </c:pt>
                <c:pt idx="108">
                  <c:v>196015044.74672055</c:v>
                </c:pt>
                <c:pt idx="109">
                  <c:v>193568966.14813715</c:v>
                </c:pt>
                <c:pt idx="110">
                  <c:v>191211897.93867797</c:v>
                </c:pt>
                <c:pt idx="111">
                  <c:v>188862982.96788752</c:v>
                </c:pt>
                <c:pt idx="112">
                  <c:v>186522261.92531857</c:v>
                </c:pt>
                <c:pt idx="113">
                  <c:v>184189775.67521209</c:v>
                </c:pt>
                <c:pt idx="114">
                  <c:v>181865565.25719181</c:v>
                </c:pt>
                <c:pt idx="115">
                  <c:v>179629083.50654846</c:v>
                </c:pt>
                <c:pt idx="116">
                  <c:v>177400530.28761691</c:v>
                </c:pt>
                <c:pt idx="117">
                  <c:v>175179945.15516549</c:v>
                </c:pt>
                <c:pt idx="118">
                  <c:v>172967367.83375287</c:v>
                </c:pt>
                <c:pt idx="119">
                  <c:v>170841385.98207268</c:v>
                </c:pt>
                <c:pt idx="120">
                  <c:v>168723056.5949612</c:v>
                </c:pt>
                <c:pt idx="121">
                  <c:v>166612417.86990276</c:v>
                </c:pt>
                <c:pt idx="122">
                  <c:v>164509508.16838494</c:v>
                </c:pt>
                <c:pt idx="123">
                  <c:v>162414366.01655048</c:v>
                </c:pt>
                <c:pt idx="124">
                  <c:v>160404482.77740049</c:v>
                </c:pt>
                <c:pt idx="125">
                  <c:v>158402002.48481923</c:v>
                </c:pt>
                <c:pt idx="126">
                  <c:v>156406962.09026432</c:v>
                </c:pt>
                <c:pt idx="127">
                  <c:v>154419398.70384553</c:v>
                </c:pt>
                <c:pt idx="128">
                  <c:v>152439349.59495559</c:v>
                </c:pt>
                <c:pt idx="129">
                  <c:v>150543192.55423912</c:v>
                </c:pt>
                <c:pt idx="130">
                  <c:v>148654175.70629585</c:v>
                </c:pt>
                <c:pt idx="131">
                  <c:v>146772334.69700095</c:v>
                </c:pt>
                <c:pt idx="132">
                  <c:v>144897705.32528788</c:v>
                </c:pt>
                <c:pt idx="133">
                  <c:v>143030323.54375687</c:v>
                </c:pt>
                <c:pt idx="134">
                  <c:v>141245436.02159759</c:v>
                </c:pt>
                <c:pt idx="135">
                  <c:v>139467412.29309812</c:v>
                </c:pt>
                <c:pt idx="136">
                  <c:v>137696286.63725904</c:v>
                </c:pt>
                <c:pt idx="137">
                  <c:v>135932093.48029539</c:v>
                </c:pt>
                <c:pt idx="138">
                  <c:v>134174867.3962221</c:v>
                </c:pt>
                <c:pt idx="139">
                  <c:v>132424643.10744151</c:v>
                </c:pt>
                <c:pt idx="140">
                  <c:v>130755286.81611586</c:v>
                </c:pt>
                <c:pt idx="141">
                  <c:v>129092537.42704543</c:v>
                </c:pt>
                <c:pt idx="142">
                  <c:v>127436427.93266106</c:v>
                </c:pt>
                <c:pt idx="143">
                  <c:v>125786991.46707572</c:v>
                </c:pt>
                <c:pt idx="144">
                  <c:v>124144261.3066479</c:v>
                </c:pt>
                <c:pt idx="145">
                  <c:v>122508270.87054701</c:v>
                </c:pt>
                <c:pt idx="146">
                  <c:v>120951479.75710371</c:v>
                </c:pt>
                <c:pt idx="147">
                  <c:v>119401022.06857209</c:v>
                </c:pt>
                <c:pt idx="148">
                  <c:v>117856929.43611646</c:v>
                </c:pt>
                <c:pt idx="149">
                  <c:v>116319233.62674609</c:v>
                </c:pt>
                <c:pt idx="150">
                  <c:v>114787966.54385529</c:v>
                </c:pt>
                <c:pt idx="151">
                  <c:v>113263160.22776563</c:v>
                </c:pt>
                <c:pt idx="152">
                  <c:v>111815841.04105812</c:v>
                </c:pt>
                <c:pt idx="153">
                  <c:v>110374564.59722736</c:v>
                </c:pt>
                <c:pt idx="154">
                  <c:v>108939361.08884946</c:v>
                </c:pt>
                <c:pt idx="155">
                  <c:v>107510260.83819285</c:v>
                </c:pt>
                <c:pt idx="156">
                  <c:v>106087294.29773425</c:v>
                </c:pt>
                <c:pt idx="157">
                  <c:v>104670492.05067614</c:v>
                </c:pt>
                <c:pt idx="158">
                  <c:v>103259884.81146656</c:v>
                </c:pt>
                <c:pt idx="159">
                  <c:v>101924792.88443379</c:v>
                </c:pt>
                <c:pt idx="160">
                  <c:v>100595464.61790061</c:v>
                </c:pt>
                <c:pt idx="161">
                  <c:v>99271928.811445117</c:v>
                </c:pt>
                <c:pt idx="162">
                  <c:v>97954214.388356999</c:v>
                </c:pt>
                <c:pt idx="163">
                  <c:v>96642350.396129563</c:v>
                </c:pt>
                <c:pt idx="164">
                  <c:v>95336366.006953433</c:v>
                </c:pt>
                <c:pt idx="165">
                  <c:v>94036290.518212363</c:v>
                </c:pt>
                <c:pt idx="166">
                  <c:v>92809700.442094356</c:v>
                </c:pt>
                <c:pt idx="167">
                  <c:v>91588574.176874116</c:v>
                </c:pt>
                <c:pt idx="168">
                  <c:v>90372939.035717577</c:v>
                </c:pt>
                <c:pt idx="169">
                  <c:v>89162822.449140385</c:v>
                </c:pt>
                <c:pt idx="170">
                  <c:v>87958251.96547468</c:v>
                </c:pt>
                <c:pt idx="171">
                  <c:v>86759255.251337558</c:v>
                </c:pt>
                <c:pt idx="172">
                  <c:v>85565860.092101291</c:v>
                </c:pt>
                <c:pt idx="173">
                  <c:v>84443860.63896893</c:v>
                </c:pt>
                <c:pt idx="174">
                  <c:v>83327003.477495626</c:v>
                </c:pt>
                <c:pt idx="175">
                  <c:v>82215314.337195486</c:v>
                </c:pt>
                <c:pt idx="176">
                  <c:v>81108819.058174357</c:v>
                </c:pt>
                <c:pt idx="177">
                  <c:v>80007543.591569826</c:v>
                </c:pt>
                <c:pt idx="178">
                  <c:v>78911513.999992758</c:v>
                </c:pt>
                <c:pt idx="179">
                  <c:v>77820756.457970634</c:v>
                </c:pt>
                <c:pt idx="180">
                  <c:v>76735297.252392456</c:v>
                </c:pt>
                <c:pt idx="181">
                  <c:v>75655162.782955438</c:v>
                </c:pt>
                <c:pt idx="182">
                  <c:v>74643798.252717599</c:v>
                </c:pt>
                <c:pt idx="183">
                  <c:v>73637281.733865008</c:v>
                </c:pt>
                <c:pt idx="184">
                  <c:v>72635637.483477131</c:v>
                </c:pt>
                <c:pt idx="185">
                  <c:v>71638889.862896264</c:v>
                </c:pt>
                <c:pt idx="186">
                  <c:v>70647063.33814238</c:v>
                </c:pt>
                <c:pt idx="187">
                  <c:v>69660182.480329424</c:v>
                </c:pt>
                <c:pt idx="188">
                  <c:v>68678271.966083229</c:v>
                </c:pt>
                <c:pt idx="189">
                  <c:v>67701356.577960998</c:v>
                </c:pt>
                <c:pt idx="190">
                  <c:v>66729461.204872422</c:v>
                </c:pt>
                <c:pt idx="191">
                  <c:v>65823615.119721711</c:v>
                </c:pt>
                <c:pt idx="192">
                  <c:v>64922294.193723232</c:v>
                </c:pt>
                <c:pt idx="193">
                  <c:v>64025521.082912639</c:v>
                </c:pt>
                <c:pt idx="194">
                  <c:v>63133318.540734783</c:v>
                </c:pt>
                <c:pt idx="195">
                  <c:v>62245709.418431289</c:v>
                </c:pt>
                <c:pt idx="196">
                  <c:v>61362716.665429592</c:v>
                </c:pt>
                <c:pt idx="197">
                  <c:v>60484363.329733416</c:v>
                </c:pt>
                <c:pt idx="198">
                  <c:v>59610672.5583148</c:v>
                </c:pt>
                <c:pt idx="199">
                  <c:v>58741667.597507529</c:v>
                </c:pt>
                <c:pt idx="200">
                  <c:v>57935892.897338837</c:v>
                </c:pt>
                <c:pt idx="201">
                  <c:v>57134290.325832196</c:v>
                </c:pt>
                <c:pt idx="202">
                  <c:v>56336880.802559286</c:v>
                </c:pt>
                <c:pt idx="203">
                  <c:v>55543685.33709567</c:v>
                </c:pt>
                <c:pt idx="204">
                  <c:v>54754725.029379018</c:v>
                </c:pt>
                <c:pt idx="205">
                  <c:v>53970021.070068702</c:v>
                </c:pt>
                <c:pt idx="206">
                  <c:v>53189594.74090676</c:v>
                </c:pt>
                <c:pt idx="207">
                  <c:v>52413467.415080197</c:v>
                </c:pt>
                <c:pt idx="208">
                  <c:v>51641660.557584725</c:v>
                </c:pt>
                <c:pt idx="209">
                  <c:v>50874195.725589812</c:v>
                </c:pt>
                <c:pt idx="210">
                  <c:v>50111094.568805166</c:v>
                </c:pt>
                <c:pt idx="211">
                  <c:v>49352378.829848595</c:v>
                </c:pt>
                <c:pt idx="212">
                  <c:v>48653170.197613671</c:v>
                </c:pt>
                <c:pt idx="213">
                  <c:v>47957808.89154321</c:v>
                </c:pt>
                <c:pt idx="214">
                  <c:v>47266314.207745239</c:v>
                </c:pt>
                <c:pt idx="215">
                  <c:v>46578705.525356933</c:v>
                </c:pt>
                <c:pt idx="216">
                  <c:v>45895002.306875087</c:v>
                </c:pt>
                <c:pt idx="217">
                  <c:v>45215224.098487861</c:v>
                </c:pt>
                <c:pt idx="218">
                  <c:v>44539390.530407809</c:v>
                </c:pt>
                <c:pt idx="219">
                  <c:v>43867521.317206122</c:v>
                </c:pt>
                <c:pt idx="220">
                  <c:v>43199636.258148186</c:v>
                </c:pt>
                <c:pt idx="221">
                  <c:v>42535755.237530395</c:v>
                </c:pt>
                <c:pt idx="222">
                  <c:v>41875898.225018248</c:v>
                </c:pt>
                <c:pt idx="223">
                  <c:v>41220085.275985703</c:v>
                </c:pt>
                <c:pt idx="224">
                  <c:v>40619884.608770534</c:v>
                </c:pt>
                <c:pt idx="225">
                  <c:v>40023164.318569824</c:v>
                </c:pt>
                <c:pt idx="226">
                  <c:v>39429941.888420977</c:v>
                </c:pt>
                <c:pt idx="227">
                  <c:v>38840234.876642346</c:v>
                </c:pt>
                <c:pt idx="228">
                  <c:v>38254060.917132974</c:v>
                </c:pt>
                <c:pt idx="229">
                  <c:v>37671437.719673499</c:v>
                </c:pt>
                <c:pt idx="230">
                  <c:v>37092383.070228256</c:v>
                </c:pt>
                <c:pt idx="231">
                  <c:v>36516914.831248432</c:v>
                </c:pt>
                <c:pt idx="232">
                  <c:v>35945050.941976421</c:v>
                </c:pt>
                <c:pt idx="233">
                  <c:v>35376809.418751366</c:v>
                </c:pt>
                <c:pt idx="234">
                  <c:v>34812208.355315775</c:v>
                </c:pt>
                <c:pt idx="235">
                  <c:v>34251265.923123397</c:v>
                </c:pt>
                <c:pt idx="236">
                  <c:v>33694000.371648192</c:v>
                </c:pt>
                <c:pt idx="237">
                  <c:v>33140430.028694525</c:v>
                </c:pt>
                <c:pt idx="238">
                  <c:v>32637806.015637048</c:v>
                </c:pt>
                <c:pt idx="239">
                  <c:v>32138283.076232724</c:v>
                </c:pt>
                <c:pt idx="240">
                  <c:v>31641876.817212168</c:v>
                </c:pt>
                <c:pt idx="241">
                  <c:v>31148602.91256414</c:v>
                </c:pt>
                <c:pt idx="242">
                  <c:v>30658477.103803501</c:v>
                </c:pt>
                <c:pt idx="243">
                  <c:v>30171515.20024018</c:v>
                </c:pt>
                <c:pt idx="244">
                  <c:v>29687733.07924917</c:v>
                </c:pt>
                <c:pt idx="245">
                  <c:v>29207146.68654155</c:v>
                </c:pt>
                <c:pt idx="246">
                  <c:v>28729772.036436517</c:v>
                </c:pt>
                <c:pt idx="247">
                  <c:v>28255625.212134488</c:v>
                </c:pt>
                <c:pt idx="248">
                  <c:v>27784722.365991209</c:v>
                </c:pt>
                <c:pt idx="249">
                  <c:v>27317079.71979291</c:v>
                </c:pt>
                <c:pt idx="250">
                  <c:v>26852713.565032516</c:v>
                </c:pt>
                <c:pt idx="251">
                  <c:v>26391640.263186887</c:v>
                </c:pt>
                <c:pt idx="252">
                  <c:v>25933876.245995127</c:v>
                </c:pt>
                <c:pt idx="253">
                  <c:v>25479438.015737943</c:v>
                </c:pt>
                <c:pt idx="254">
                  <c:v>25028342.145518068</c:v>
                </c:pt>
                <c:pt idx="255">
                  <c:v>24622338.055907678</c:v>
                </c:pt>
                <c:pt idx="256">
                  <c:v>24219044.284802258</c:v>
                </c:pt>
                <c:pt idx="257">
                  <c:v>23818474.500395034</c:v>
                </c:pt>
                <c:pt idx="258">
                  <c:v>23420642.429837484</c:v>
                </c:pt>
                <c:pt idx="259">
                  <c:v>23025561.85947435</c:v>
                </c:pt>
                <c:pt idx="260">
                  <c:v>22633246.635079548</c:v>
                </c:pt>
                <c:pt idx="261">
                  <c:v>22243710.662092954</c:v>
                </c:pt>
                <c:pt idx="262">
                  <c:v>21856967.905858111</c:v>
                </c:pt>
                <c:pt idx="263">
                  <c:v>21473032.391860839</c:v>
                </c:pt>
                <c:pt idx="264">
                  <c:v>21091918.205968734</c:v>
                </c:pt>
                <c:pt idx="265">
                  <c:v>20713639.494671587</c:v>
                </c:pt>
                <c:pt idx="266">
                  <c:v>20338210.465322722</c:v>
                </c:pt>
                <c:pt idx="267">
                  <c:v>19965645.386381235</c:v>
                </c:pt>
                <c:pt idx="268">
                  <c:v>19595958.587655168</c:v>
                </c:pt>
                <c:pt idx="269">
                  <c:v>19229164.460545599</c:v>
                </c:pt>
                <c:pt idx="270">
                  <c:v>18865277.458291657</c:v>
                </c:pt>
                <c:pt idx="271">
                  <c:v>18504312.09621647</c:v>
                </c:pt>
                <c:pt idx="272">
                  <c:v>18146282.951974042</c:v>
                </c:pt>
                <c:pt idx="273">
                  <c:v>17791204.66579707</c:v>
                </c:pt>
                <c:pt idx="274">
                  <c:v>17439091.940745711</c:v>
                </c:pt>
                <c:pt idx="275">
                  <c:v>17124837.011412282</c:v>
                </c:pt>
                <c:pt idx="276">
                  <c:v>16812868.991801575</c:v>
                </c:pt>
                <c:pt idx="277">
                  <c:v>16503199.45505026</c:v>
                </c:pt>
                <c:pt idx="278">
                  <c:v>16195840.024294002</c:v>
                </c:pt>
                <c:pt idx="279">
                  <c:v>15890802.372866943</c:v>
                </c:pt>
                <c:pt idx="280">
                  <c:v>15588098.224501941</c:v>
                </c:pt>
                <c:pt idx="281">
                  <c:v>15287739.353531552</c:v>
                </c:pt>
                <c:pt idx="282">
                  <c:v>14989737.585089797</c:v>
                </c:pt>
                <c:pt idx="283">
                  <c:v>14694104.795314685</c:v>
                </c:pt>
                <c:pt idx="284">
                  <c:v>14400852.911551507</c:v>
                </c:pt>
                <c:pt idx="285">
                  <c:v>14109993.912556905</c:v>
                </c:pt>
                <c:pt idx="286">
                  <c:v>13821539.828703716</c:v>
                </c:pt>
                <c:pt idx="287">
                  <c:v>13535502.742186591</c:v>
                </c:pt>
                <c:pt idx="288">
                  <c:v>13251894.787228398</c:v>
                </c:pt>
                <c:pt idx="289">
                  <c:v>12970728.15028741</c:v>
                </c:pt>
                <c:pt idx="290">
                  <c:v>12692015.070265274</c:v>
                </c:pt>
                <c:pt idx="291">
                  <c:v>12415767.838715779</c:v>
                </c:pt>
                <c:pt idx="292">
                  <c:v>12141998.800054403</c:v>
                </c:pt>
                <c:pt idx="293">
                  <c:v>11870720.351768676</c:v>
                </c:pt>
                <c:pt idx="294">
                  <c:v>11601944.944629319</c:v>
                </c:pt>
                <c:pt idx="295">
                  <c:v>11335685.082902195</c:v>
                </c:pt>
                <c:pt idx="296">
                  <c:v>11071953.324561074</c:v>
                </c:pt>
                <c:pt idx="297">
                  <c:v>10810762.281501187</c:v>
                </c:pt>
                <c:pt idx="298">
                  <c:v>10552124.619753597</c:v>
                </c:pt>
                <c:pt idx="299">
                  <c:v>10322119.016813558</c:v>
                </c:pt>
                <c:pt idx="300">
                  <c:v>10093928.971565828</c:v>
                </c:pt>
                <c:pt idx="301">
                  <c:v>9867563.7356857788</c:v>
                </c:pt>
                <c:pt idx="302">
                  <c:v>9643032.600941699</c:v>
                </c:pt>
                <c:pt idx="303">
                  <c:v>9420344.8993550241</c:v>
                </c:pt>
                <c:pt idx="304">
                  <c:v>9199510.0033611786</c:v>
                </c:pt>
                <c:pt idx="305">
                  <c:v>8980537.3259710316</c:v>
                </c:pt>
                <c:pt idx="306">
                  <c:v>8763436.3209329695</c:v>
                </c:pt>
                <c:pt idx="307">
                  <c:v>8548216.4828955717</c:v>
                </c:pt>
                <c:pt idx="308">
                  <c:v>8334887.347570926</c:v>
                </c:pt>
                <c:pt idx="309">
                  <c:v>8123458.4918985451</c:v>
                </c:pt>
                <c:pt idx="310">
                  <c:v>7913939.5342099229</c:v>
                </c:pt>
                <c:pt idx="311">
                  <c:v>7706340.1343937051</c:v>
                </c:pt>
                <c:pt idx="312">
                  <c:v>7500669.9940614942</c:v>
                </c:pt>
                <c:pt idx="313">
                  <c:v>7296938.856714284</c:v>
                </c:pt>
                <c:pt idx="314">
                  <c:v>7095156.5079095233</c:v>
                </c:pt>
                <c:pt idx="315">
                  <c:v>6895332.7754288195</c:v>
                </c:pt>
                <c:pt idx="316">
                  <c:v>6697477.5294462768</c:v>
                </c:pt>
                <c:pt idx="317">
                  <c:v>6501600.6826974759</c:v>
                </c:pt>
                <c:pt idx="318">
                  <c:v>6307712.1906490931</c:v>
                </c:pt>
                <c:pt idx="319">
                  <c:v>6115822.0516691674</c:v>
                </c:pt>
                <c:pt idx="320">
                  <c:v>5925940.3071980095</c:v>
                </c:pt>
                <c:pt idx="321">
                  <c:v>5738077.041919766</c:v>
                </c:pt>
                <c:pt idx="322">
                  <c:v>5552242.3839346338</c:v>
                </c:pt>
                <c:pt idx="323">
                  <c:v>5368446.5049317237</c:v>
                </c:pt>
                <c:pt idx="324">
                  <c:v>5186699.6203625854</c:v>
                </c:pt>
                <c:pt idx="325">
                  <c:v>5007011.9896153901</c:v>
                </c:pt>
                <c:pt idx="326">
                  <c:v>4829393.916189773</c:v>
                </c:pt>
                <c:pt idx="327">
                  <c:v>4653855.7478723424</c:v>
                </c:pt>
                <c:pt idx="328">
                  <c:v>4480407.8769128518</c:v>
                </c:pt>
                <c:pt idx="329">
                  <c:v>4309060.740201042</c:v>
                </c:pt>
                <c:pt idx="330">
                  <c:v>4139824.8194441553</c:v>
                </c:pt>
                <c:pt idx="331">
                  <c:v>3972710.6413451205</c:v>
                </c:pt>
                <c:pt idx="332">
                  <c:v>3807728.7777814167</c:v>
                </c:pt>
                <c:pt idx="333">
                  <c:v>3657287.4304947639</c:v>
                </c:pt>
                <c:pt idx="334">
                  <c:v>3508150.9314609403</c:v>
                </c:pt>
                <c:pt idx="335">
                  <c:v>3360326.0106628607</c:v>
                </c:pt>
                <c:pt idx="336">
                  <c:v>3213819.4274031748</c:v>
                </c:pt>
                <c:pt idx="337">
                  <c:v>3068637.9704217925</c:v>
                </c:pt>
                <c:pt idx="338">
                  <c:v>2924788.4580138577</c:v>
                </c:pt>
                <c:pt idx="339">
                  <c:v>2782277.7381481733</c:v>
                </c:pt>
                <c:pt idx="340">
                  <c:v>2641112.6885860758</c:v>
                </c:pt>
                <c:pt idx="341">
                  <c:v>2501300.2170007634</c:v>
                </c:pt>
                <c:pt idx="342">
                  <c:v>2362847.261097081</c:v>
                </c:pt>
                <c:pt idx="343">
                  <c:v>2225760.7887317594</c:v>
                </c:pt>
                <c:pt idx="344">
                  <c:v>2090047.7980341138</c:v>
                </c:pt>
                <c:pt idx="345">
                  <c:v>1955715.3175272013</c:v>
                </c:pt>
                <c:pt idx="346">
                  <c:v>1822770.4062494412</c:v>
                </c:pt>
                <c:pt idx="347">
                  <c:v>1691220.1538766986</c:v>
                </c:pt>
                <c:pt idx="348">
                  <c:v>1561071.6808448317</c:v>
                </c:pt>
                <c:pt idx="349">
                  <c:v>1432332.1384727068</c:v>
                </c:pt>
                <c:pt idx="350">
                  <c:v>1305008.7090856819</c:v>
                </c:pt>
                <c:pt idx="351">
                  <c:v>1179108.6061395605</c:v>
                </c:pt>
                <c:pt idx="352">
                  <c:v>1054639.0743450157</c:v>
                </c:pt>
                <c:pt idx="353">
                  <c:v>931607.38979249017</c:v>
                </c:pt>
                <c:pt idx="354">
                  <c:v>810020.86007757101</c:v>
                </c:pt>
                <c:pt idx="355">
                  <c:v>689886.82442684018</c:v>
                </c:pt>
                <c:pt idx="356">
                  <c:v>571212.65382420574</c:v>
                </c:pt>
                <c:pt idx="357">
                  <c:v>454005.75113771297</c:v>
                </c:pt>
                <c:pt idx="358">
                  <c:v>338273.55124683765</c:v>
                </c:pt>
                <c:pt idx="359">
                  <c:v>224023.52117026417</c:v>
                </c:pt>
                <c:pt idx="360">
                  <c:v>111263.16019414914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25888"/>
        <c:axId val="256323968"/>
      </c:scatterChart>
      <c:valAx>
        <c:axId val="25632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323968"/>
        <c:crosses val="autoZero"/>
        <c:crossBetween val="midCat"/>
      </c:valAx>
      <c:valAx>
        <c:axId val="25632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325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Pool2!$K$11</c:f>
              <c:strCache>
                <c:ptCount val="1"/>
                <c:pt idx="0">
                  <c:v>Scheduled Interest paid</c:v>
                </c:pt>
              </c:strCache>
            </c:strRef>
          </c:tx>
          <c:marker>
            <c:symbol val="none"/>
          </c:marker>
          <c:xVal>
            <c:numRef>
              <c:f>Pool2!$A$12:$A$372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Pool2!$K$12:$K$372</c:f>
              <c:numCache>
                <c:formatCode>General</c:formatCode>
                <c:ptCount val="361"/>
                <c:pt idx="1">
                  <c:v>1750000</c:v>
                </c:pt>
                <c:pt idx="2">
                  <c:v>1729890.5848760128</c:v>
                </c:pt>
                <c:pt idx="3">
                  <c:v>1710075.0589000729</c:v>
                </c:pt>
                <c:pt idx="4">
                  <c:v>1690552.507520041</c:v>
                </c:pt>
                <c:pt idx="5">
                  <c:v>1671322.0100318559</c:v>
                </c:pt>
                <c:pt idx="6">
                  <c:v>1652134.5340448839</c:v>
                </c:pt>
                <c:pt idx="7">
                  <c:v>1633238.016871413</c:v>
                </c:pt>
                <c:pt idx="8">
                  <c:v>1614631.5227372248</c:v>
                </c:pt>
                <c:pt idx="9">
                  <c:v>1596067.1550630075</c:v>
                </c:pt>
                <c:pt idx="10">
                  <c:v>1577791.6921455152</c:v>
                </c:pt>
                <c:pt idx="11">
                  <c:v>1559804.1829158026</c:v>
                </c:pt>
                <c:pt idx="12">
                  <c:v>1541857.8772042438</c:v>
                </c:pt>
                <c:pt idx="13">
                  <c:v>1524198.3833087937</c:v>
                </c:pt>
                <c:pt idx="14">
                  <c:v>1506579.7224861295</c:v>
                </c:pt>
                <c:pt idx="15">
                  <c:v>1489246.7181033066</c:v>
                </c:pt>
                <c:pt idx="16">
                  <c:v>1472198.3943193385</c:v>
                </c:pt>
                <c:pt idx="17">
                  <c:v>1455189.9366995348</c:v>
                </c:pt>
                <c:pt idx="18">
                  <c:v>1438464.9800897904</c:v>
                </c:pt>
                <c:pt idx="19">
                  <c:v>1421779.4935259807</c:v>
                </c:pt>
                <c:pt idx="20">
                  <c:v>1405376.3144964802</c:v>
                </c:pt>
                <c:pt idx="21">
                  <c:v>1389254.4417862352</c:v>
                </c:pt>
                <c:pt idx="22">
                  <c:v>1373171.0269175966</c:v>
                </c:pt>
                <c:pt idx="23">
                  <c:v>1357367.7000416596</c:v>
                </c:pt>
                <c:pt idx="24">
                  <c:v>1341602.4083832735</c:v>
                </c:pt>
                <c:pt idx="25">
                  <c:v>1326115.9721123027</c:v>
                </c:pt>
                <c:pt idx="26">
                  <c:v>1310667.139108354</c:v>
                </c:pt>
                <c:pt idx="27">
                  <c:v>1295495.914461002</c:v>
                </c:pt>
                <c:pt idx="28">
                  <c:v>1280361.8516876388</c:v>
                </c:pt>
                <c:pt idx="29">
                  <c:v>1265504.1356663415</c:v>
                </c:pt>
                <c:pt idx="30">
                  <c:v>1250921.7194885556</c:v>
                </c:pt>
                <c:pt idx="31">
                  <c:v>1236375.3726141532</c:v>
                </c:pt>
                <c:pt idx="32">
                  <c:v>1222103.0379789402</c:v>
                </c:pt>
                <c:pt idx="33">
                  <c:v>1207866.3032579524</c:v>
                </c:pt>
                <c:pt idx="34">
                  <c:v>1193902.2781893532</c:v>
                </c:pt>
                <c:pt idx="35">
                  <c:v>1179973.3737554557</c:v>
                </c:pt>
                <c:pt idx="36">
                  <c:v>1166315.8612513205</c:v>
                </c:pt>
                <c:pt idx="37">
                  <c:v>1152692.980090291</c:v>
                </c:pt>
                <c:pt idx="38">
                  <c:v>1139340.1578457896</c:v>
                </c:pt>
                <c:pt idx="39">
                  <c:v>1126021.4675177785</c:v>
                </c:pt>
                <c:pt idx="40">
                  <c:v>1112971.4876462258</c:v>
                </c:pt>
                <c:pt idx="41">
                  <c:v>1099955.1300053331</c:v>
                </c:pt>
                <c:pt idx="42">
                  <c:v>1086972.562124995</c:v>
                </c:pt>
                <c:pt idx="43">
                  <c:v>1074257.0809606321</c:v>
                </c:pt>
                <c:pt idx="44">
                  <c:v>1061574.8682520885</c:v>
                </c:pt>
                <c:pt idx="45">
                  <c:v>1049158.3585114912</c:v>
                </c:pt>
                <c:pt idx="46">
                  <c:v>1036774.5853801771</c:v>
                </c:pt>
                <c:pt idx="47">
                  <c:v>1024655.1154971424</c:v>
                </c:pt>
                <c:pt idx="48">
                  <c:v>1012567.8397066548</c:v>
                </c:pt>
                <c:pt idx="49">
                  <c:v>1000743.4513105083</c:v>
                </c:pt>
                <c:pt idx="50">
                  <c:v>988950.70369027578</c:v>
                </c:pt>
                <c:pt idx="51">
                  <c:v>977419.41131202306</c:v>
                </c:pt>
                <c:pt idx="52">
                  <c:v>965919.19546214386</c:v>
                </c:pt>
                <c:pt idx="53">
                  <c:v>954450.21101941424</c:v>
                </c:pt>
                <c:pt idx="54">
                  <c:v>943240.94587906438</c:v>
                </c:pt>
                <c:pt idx="55">
                  <c:v>932062.33539883059</c:v>
                </c:pt>
                <c:pt idx="56">
                  <c:v>921141.97475700814</c:v>
                </c:pt>
                <c:pt idx="57">
                  <c:v>910251.68079863186</c:v>
                </c:pt>
                <c:pt idx="58">
                  <c:v>899391.6033609974</c:v>
                </c:pt>
                <c:pt idx="59">
                  <c:v>888787.99009803624</c:v>
                </c:pt>
                <c:pt idx="60">
                  <c:v>878213.9924909313</c:v>
                </c:pt>
                <c:pt idx="61">
                  <c:v>867894.95137595083</c:v>
                </c:pt>
                <c:pt idx="62">
                  <c:v>857604.91351633612</c:v>
                </c:pt>
                <c:pt idx="63">
                  <c:v>847344.02346687799</c:v>
                </c:pt>
                <c:pt idx="64">
                  <c:v>837336.25325457891</c:v>
                </c:pt>
                <c:pt idx="65">
                  <c:v>827357.00516504701</c:v>
                </c:pt>
                <c:pt idx="66">
                  <c:v>817406.42132433015</c:v>
                </c:pt>
                <c:pt idx="67">
                  <c:v>807707.09202868678</c:v>
                </c:pt>
                <c:pt idx="68">
                  <c:v>798035.78778492589</c:v>
                </c:pt>
                <c:pt idx="69">
                  <c:v>788614.16905237758</c:v>
                </c:pt>
                <c:pt idx="70">
                  <c:v>779219.92414859589</c:v>
                </c:pt>
                <c:pt idx="71">
                  <c:v>769853.1895348368</c:v>
                </c:pt>
                <c:pt idx="72">
                  <c:v>760734.22211385192</c:v>
                </c:pt>
                <c:pt idx="73">
                  <c:v>751642.09983555041</c:v>
                </c:pt>
                <c:pt idx="74">
                  <c:v>742576.95651941141</c:v>
                </c:pt>
                <c:pt idx="75">
                  <c:v>733757.6322617376</c:v>
                </c:pt>
                <c:pt idx="76">
                  <c:v>724964.60766278603</c:v>
                </c:pt>
                <c:pt idx="77">
                  <c:v>716198.01382464904</c:v>
                </c:pt>
                <c:pt idx="78">
                  <c:v>707675.26066210028</c:v>
                </c:pt>
                <c:pt idx="79">
                  <c:v>699178.24456555769</c:v>
                </c:pt>
                <c:pt idx="80">
                  <c:v>690707.09384279686</c:v>
                </c:pt>
                <c:pt idx="81">
                  <c:v>682477.77472559002</c:v>
                </c:pt>
                <c:pt idx="82">
                  <c:v>674273.61265728658</c:v>
                </c:pt>
                <c:pt idx="83">
                  <c:v>666094.73307307891</c:v>
                </c:pt>
                <c:pt idx="84">
                  <c:v>657941.26194645581</c:v>
                </c:pt>
                <c:pt idx="85">
                  <c:v>650027.22089528793</c:v>
                </c:pt>
                <c:pt idx="86">
                  <c:v>642137.86313857581</c:v>
                </c:pt>
                <c:pt idx="87">
                  <c:v>634273.31168975041</c:v>
                </c:pt>
                <c:pt idx="88">
                  <c:v>626646.11250104569</c:v>
                </c:pt>
                <c:pt idx="89">
                  <c:v>619042.97929465573</c:v>
                </c:pt>
                <c:pt idx="90">
                  <c:v>611464.03204271093</c:v>
                </c:pt>
                <c:pt idx="91">
                  <c:v>604120.32710054913</c:v>
                </c:pt>
                <c:pt idx="92">
                  <c:v>596800.05237477808</c:v>
                </c:pt>
                <c:pt idx="93">
                  <c:v>589503.32471358322</c:v>
                </c:pt>
                <c:pt idx="94">
                  <c:v>582230.26146664016</c:v>
                </c:pt>
                <c:pt idx="95">
                  <c:v>575189.91252943675</c:v>
                </c:pt>
                <c:pt idx="96">
                  <c:v>568172.45446559531</c:v>
                </c:pt>
                <c:pt idx="97">
                  <c:v>561178.00140803691</c:v>
                </c:pt>
                <c:pt idx="98">
                  <c:v>554414.08065461181</c:v>
                </c:pt>
                <c:pt idx="99">
                  <c:v>547672.37539588113</c:v>
                </c:pt>
                <c:pt idx="100">
                  <c:v>540952.99646224594</c:v>
                </c:pt>
                <c:pt idx="101">
                  <c:v>534256.05515984923</c:v>
                </c:pt>
                <c:pt idx="102">
                  <c:v>527787.02787475218</c:v>
                </c:pt>
                <c:pt idx="103">
                  <c:v>521339.63021878223</c:v>
                </c:pt>
                <c:pt idx="104">
                  <c:v>514913.97009895183</c:v>
                </c:pt>
                <c:pt idx="105">
                  <c:v>508510.15588546562</c:v>
                </c:pt>
                <c:pt idx="106">
                  <c:v>502331.58722182614</c:v>
                </c:pt>
                <c:pt idx="107">
                  <c:v>496174.03759148158</c:v>
                </c:pt>
                <c:pt idx="108">
                  <c:v>490037.6118668014</c:v>
                </c:pt>
                <c:pt idx="109">
                  <c:v>483922.4153703429</c:v>
                </c:pt>
                <c:pt idx="110">
                  <c:v>478029.74484669487</c:v>
                </c:pt>
                <c:pt idx="111">
                  <c:v>472157.45741971879</c:v>
                </c:pt>
                <c:pt idx="112">
                  <c:v>466305.65481329639</c:v>
                </c:pt>
                <c:pt idx="113">
                  <c:v>460474.43918803014</c:v>
                </c:pt>
                <c:pt idx="114">
                  <c:v>454663.91314297955</c:v>
                </c:pt>
                <c:pt idx="115">
                  <c:v>449072.70876637119</c:v>
                </c:pt>
                <c:pt idx="116">
                  <c:v>443501.32571904227</c:v>
                </c:pt>
                <c:pt idx="117">
                  <c:v>437949.86288791371</c:v>
                </c:pt>
                <c:pt idx="118">
                  <c:v>432418.41958438215</c:v>
                </c:pt>
                <c:pt idx="119">
                  <c:v>427103.4649551817</c:v>
                </c:pt>
                <c:pt idx="120">
                  <c:v>421807.64148740302</c:v>
                </c:pt>
                <c:pt idx="121">
                  <c:v>416531.04467475694</c:v>
                </c:pt>
                <c:pt idx="122">
                  <c:v>411273.77042096236</c:v>
                </c:pt>
                <c:pt idx="123">
                  <c:v>406035.9150413762</c:v>
                </c:pt>
                <c:pt idx="124">
                  <c:v>401011.20694350125</c:v>
                </c:pt>
                <c:pt idx="125">
                  <c:v>396005.00621204806</c:v>
                </c:pt>
                <c:pt idx="126">
                  <c:v>391017.40522566083</c:v>
                </c:pt>
                <c:pt idx="127">
                  <c:v>386048.49675961386</c:v>
                </c:pt>
                <c:pt idx="128">
                  <c:v>381098.37398738903</c:v>
                </c:pt>
                <c:pt idx="129">
                  <c:v>376357.98138559778</c:v>
                </c:pt>
                <c:pt idx="130">
                  <c:v>371635.43926573964</c:v>
                </c:pt>
                <c:pt idx="131">
                  <c:v>366930.83674250235</c:v>
                </c:pt>
                <c:pt idx="132">
                  <c:v>362244.26331321971</c:v>
                </c:pt>
                <c:pt idx="133">
                  <c:v>357575.80885939219</c:v>
                </c:pt>
                <c:pt idx="134">
                  <c:v>353113.59005399398</c:v>
                </c:pt>
                <c:pt idx="135">
                  <c:v>348668.5307327453</c:v>
                </c:pt>
                <c:pt idx="136">
                  <c:v>344240.7165931476</c:v>
                </c:pt>
                <c:pt idx="137">
                  <c:v>339830.23370073846</c:v>
                </c:pt>
                <c:pt idx="138">
                  <c:v>335437.16849055525</c:v>
                </c:pt>
                <c:pt idx="139">
                  <c:v>331061.60776860378</c:v>
                </c:pt>
                <c:pt idx="140">
                  <c:v>326888.21704028966</c:v>
                </c:pt>
                <c:pt idx="141">
                  <c:v>322731.34356761357</c:v>
                </c:pt>
                <c:pt idx="142">
                  <c:v>318591.06983165262</c:v>
                </c:pt>
                <c:pt idx="143">
                  <c:v>314467.47866768931</c:v>
                </c:pt>
                <c:pt idx="144">
                  <c:v>310360.65326661972</c:v>
                </c:pt>
                <c:pt idx="145">
                  <c:v>306270.67717636755</c:v>
                </c:pt>
                <c:pt idx="146">
                  <c:v>302378.6993927593</c:v>
                </c:pt>
                <c:pt idx="147">
                  <c:v>298502.55517143023</c:v>
                </c:pt>
                <c:pt idx="148">
                  <c:v>294642.32359029114</c:v>
                </c:pt>
                <c:pt idx="149">
                  <c:v>290798.08406686527</c:v>
                </c:pt>
                <c:pt idx="150">
                  <c:v>286969.91635963821</c:v>
                </c:pt>
                <c:pt idx="151">
                  <c:v>283157.90056941408</c:v>
                </c:pt>
                <c:pt idx="152">
                  <c:v>279539.60260264529</c:v>
                </c:pt>
                <c:pt idx="153">
                  <c:v>275936.41149306844</c:v>
                </c:pt>
                <c:pt idx="154">
                  <c:v>272348.40272212366</c:v>
                </c:pt>
                <c:pt idx="155">
                  <c:v>268775.65209548216</c:v>
                </c:pt>
                <c:pt idx="156">
                  <c:v>265218.23574433563</c:v>
                </c:pt>
                <c:pt idx="157">
                  <c:v>261676.23012669038</c:v>
                </c:pt>
                <c:pt idx="158">
                  <c:v>258149.7120286664</c:v>
                </c:pt>
                <c:pt idx="159">
                  <c:v>254811.98221108445</c:v>
                </c:pt>
                <c:pt idx="160">
                  <c:v>251488.66154475152</c:v>
                </c:pt>
                <c:pt idx="161">
                  <c:v>248179.82202861281</c:v>
                </c:pt>
                <c:pt idx="162">
                  <c:v>244885.5359708925</c:v>
                </c:pt>
                <c:pt idx="163">
                  <c:v>241605.87599032393</c:v>
                </c:pt>
                <c:pt idx="164">
                  <c:v>238340.91501738361</c:v>
                </c:pt>
                <c:pt idx="165">
                  <c:v>235090.72629553088</c:v>
                </c:pt>
                <c:pt idx="166">
                  <c:v>232024.25110523592</c:v>
                </c:pt>
                <c:pt idx="167">
                  <c:v>228971.43544218529</c:v>
                </c:pt>
                <c:pt idx="168">
                  <c:v>225932.34758929393</c:v>
                </c:pt>
                <c:pt idx="169">
                  <c:v>222907.05612285098</c:v>
                </c:pt>
                <c:pt idx="170">
                  <c:v>219895.62991368672</c:v>
                </c:pt>
                <c:pt idx="171">
                  <c:v>216898.13812834388</c:v>
                </c:pt>
                <c:pt idx="172">
                  <c:v>213914.65023025323</c:v>
                </c:pt>
                <c:pt idx="173">
                  <c:v>211109.65159742231</c:v>
                </c:pt>
                <c:pt idx="174">
                  <c:v>208317.50869373907</c:v>
                </c:pt>
                <c:pt idx="175">
                  <c:v>205538.28584298873</c:v>
                </c:pt>
                <c:pt idx="176">
                  <c:v>202772.04764543587</c:v>
                </c:pt>
                <c:pt idx="177">
                  <c:v>200018.85897892455</c:v>
                </c:pt>
                <c:pt idx="178">
                  <c:v>197278.7849999819</c:v>
                </c:pt>
                <c:pt idx="179">
                  <c:v>194551.8911449266</c:v>
                </c:pt>
                <c:pt idx="180">
                  <c:v>191838.24313098114</c:v>
                </c:pt>
                <c:pt idx="181">
                  <c:v>189137.90695738859</c:v>
                </c:pt>
                <c:pt idx="182">
                  <c:v>186609.49563179398</c:v>
                </c:pt>
                <c:pt idx="183">
                  <c:v>184093.2043346625</c:v>
                </c:pt>
                <c:pt idx="184">
                  <c:v>181589.09370869285</c:v>
                </c:pt>
                <c:pt idx="185">
                  <c:v>179097.22465724067</c:v>
                </c:pt>
                <c:pt idx="186">
                  <c:v>176617.65834535594</c:v>
                </c:pt>
                <c:pt idx="187">
                  <c:v>174150.45620082357</c:v>
                </c:pt>
                <c:pt idx="188">
                  <c:v>171695.67991520808</c:v>
                </c:pt>
                <c:pt idx="189">
                  <c:v>169253.39144490249</c:v>
                </c:pt>
                <c:pt idx="190">
                  <c:v>166823.65301218105</c:v>
                </c:pt>
                <c:pt idx="191">
                  <c:v>164559.03779930426</c:v>
                </c:pt>
                <c:pt idx="192">
                  <c:v>162305.73548430807</c:v>
                </c:pt>
                <c:pt idx="193">
                  <c:v>160063.8027072816</c:v>
                </c:pt>
                <c:pt idx="194">
                  <c:v>157833.29635183697</c:v>
                </c:pt>
                <c:pt idx="195">
                  <c:v>155614.27354607824</c:v>
                </c:pt>
                <c:pt idx="196">
                  <c:v>153406.79166357397</c:v>
                </c:pt>
                <c:pt idx="197">
                  <c:v>151210.90832433352</c:v>
                </c:pt>
                <c:pt idx="198">
                  <c:v>149026.68139578699</c:v>
                </c:pt>
                <c:pt idx="199">
                  <c:v>146854.16899376881</c:v>
                </c:pt>
                <c:pt idx="200">
                  <c:v>144839.7322433471</c:v>
                </c:pt>
                <c:pt idx="201">
                  <c:v>142835.72581458048</c:v>
                </c:pt>
                <c:pt idx="202">
                  <c:v>140842.20200639821</c:v>
                </c:pt>
                <c:pt idx="203">
                  <c:v>138859.21334273918</c:v>
                </c:pt>
                <c:pt idx="204">
                  <c:v>136886.81257344756</c:v>
                </c:pt>
                <c:pt idx="205">
                  <c:v>134925.05267517176</c:v>
                </c:pt>
                <c:pt idx="206">
                  <c:v>132973.98685226688</c:v>
                </c:pt>
                <c:pt idx="207">
                  <c:v>131033.66853770051</c:v>
                </c:pt>
                <c:pt idx="208">
                  <c:v>129104.1513939618</c:v>
                </c:pt>
                <c:pt idx="209">
                  <c:v>127185.48931397453</c:v>
                </c:pt>
                <c:pt idx="210">
                  <c:v>125277.73642201292</c:v>
                </c:pt>
                <c:pt idx="211">
                  <c:v>123380.94707462149</c:v>
                </c:pt>
                <c:pt idx="212">
                  <c:v>121632.92549403419</c:v>
                </c:pt>
                <c:pt idx="213">
                  <c:v>119894.52222885803</c:v>
                </c:pt>
                <c:pt idx="214">
                  <c:v>118165.78551936308</c:v>
                </c:pt>
                <c:pt idx="215">
                  <c:v>116446.76381339232</c:v>
                </c:pt>
                <c:pt idx="216">
                  <c:v>114737.50576718773</c:v>
                </c:pt>
                <c:pt idx="217">
                  <c:v>113038.06024621965</c:v>
                </c:pt>
                <c:pt idx="218">
                  <c:v>111348.47632601952</c:v>
                </c:pt>
                <c:pt idx="219">
                  <c:v>109668.80329301531</c:v>
                </c:pt>
                <c:pt idx="220">
                  <c:v>107999.09064537045</c:v>
                </c:pt>
                <c:pt idx="221">
                  <c:v>106339.38809382598</c:v>
                </c:pt>
                <c:pt idx="222">
                  <c:v>104689.74556254562</c:v>
                </c:pt>
                <c:pt idx="223">
                  <c:v>103050.21318996426</c:v>
                </c:pt>
                <c:pt idx="224">
                  <c:v>101549.71152192634</c:v>
                </c:pt>
                <c:pt idx="225">
                  <c:v>100057.91079642456</c:v>
                </c:pt>
                <c:pt idx="226">
                  <c:v>98574.854721052441</c:v>
                </c:pt>
                <c:pt idx="227">
                  <c:v>97100.587191605868</c:v>
                </c:pt>
                <c:pt idx="228">
                  <c:v>95635.152292832441</c:v>
                </c:pt>
                <c:pt idx="229">
                  <c:v>94178.594299183751</c:v>
                </c:pt>
                <c:pt idx="230">
                  <c:v>92730.957675570651</c:v>
                </c:pt>
                <c:pt idx="231">
                  <c:v>91292.28707812108</c:v>
                </c:pt>
                <c:pt idx="232">
                  <c:v>89862.62735494104</c:v>
                </c:pt>
                <c:pt idx="233">
                  <c:v>88442.023546878423</c:v>
                </c:pt>
                <c:pt idx="234">
                  <c:v>87030.520888289437</c:v>
                </c:pt>
                <c:pt idx="235">
                  <c:v>85628.164807808498</c:v>
                </c:pt>
                <c:pt idx="236">
                  <c:v>84235.000929120477</c:v>
                </c:pt>
                <c:pt idx="237">
                  <c:v>82851.075071736312</c:v>
                </c:pt>
                <c:pt idx="238">
                  <c:v>81594.515039092628</c:v>
                </c:pt>
                <c:pt idx="239">
                  <c:v>80345.70769058181</c:v>
                </c:pt>
                <c:pt idx="240">
                  <c:v>79104.692043030416</c:v>
                </c:pt>
                <c:pt idx="241">
                  <c:v>77871.507281410348</c:v>
                </c:pt>
                <c:pt idx="242">
                  <c:v>76646.192759508747</c:v>
                </c:pt>
                <c:pt idx="243">
                  <c:v>75428.788000600456</c:v>
                </c:pt>
                <c:pt idx="244">
                  <c:v>74219.332698122918</c:v>
                </c:pt>
                <c:pt idx="245">
                  <c:v>73017.866716353863</c:v>
                </c:pt>
                <c:pt idx="246">
                  <c:v>71824.430091091301</c:v>
                </c:pt>
                <c:pt idx="247">
                  <c:v>70639.063030336227</c:v>
                </c:pt>
                <c:pt idx="248">
                  <c:v>69461.805914978031</c:v>
                </c:pt>
                <c:pt idx="249">
                  <c:v>68292.699299482279</c:v>
                </c:pt>
                <c:pt idx="250">
                  <c:v>67131.78391258129</c:v>
                </c:pt>
                <c:pt idx="251">
                  <c:v>65979.10065796721</c:v>
                </c:pt>
                <c:pt idx="252">
                  <c:v>64834.690614987812</c:v>
                </c:pt>
                <c:pt idx="253">
                  <c:v>63698.595039344851</c:v>
                </c:pt>
                <c:pt idx="254">
                  <c:v>62570.855363795177</c:v>
                </c:pt>
                <c:pt idx="255">
                  <c:v>61555.84513976919</c:v>
                </c:pt>
                <c:pt idx="256">
                  <c:v>60547.610712005648</c:v>
                </c:pt>
                <c:pt idx="257">
                  <c:v>59546.186250987586</c:v>
                </c:pt>
                <c:pt idx="258">
                  <c:v>58551.606074593714</c:v>
                </c:pt>
                <c:pt idx="259">
                  <c:v>57563.904648685879</c:v>
                </c:pt>
                <c:pt idx="260">
                  <c:v>56583.116587698867</c:v>
                </c:pt>
                <c:pt idx="261">
                  <c:v>55609.276655232388</c:v>
                </c:pt>
                <c:pt idx="262">
                  <c:v>54642.419764645274</c:v>
                </c:pt>
                <c:pt idx="263">
                  <c:v>53682.580979652092</c:v>
                </c:pt>
                <c:pt idx="264">
                  <c:v>52729.795514921832</c:v>
                </c:pt>
                <c:pt idx="265">
                  <c:v>51784.09873667897</c:v>
                </c:pt>
                <c:pt idx="266">
                  <c:v>50845.526163306808</c:v>
                </c:pt>
                <c:pt idx="267">
                  <c:v>49914.113465953087</c:v>
                </c:pt>
                <c:pt idx="268">
                  <c:v>48989.896469137915</c:v>
                </c:pt>
                <c:pt idx="269">
                  <c:v>48072.911151364002</c:v>
                </c:pt>
                <c:pt idx="270">
                  <c:v>47163.193645729145</c:v>
                </c:pt>
                <c:pt idx="271">
                  <c:v>46260.780240541179</c:v>
                </c:pt>
                <c:pt idx="272">
                  <c:v>45365.707379935106</c:v>
                </c:pt>
                <c:pt idx="273">
                  <c:v>44478.011664492675</c:v>
                </c:pt>
                <c:pt idx="274">
                  <c:v>43597.729851864278</c:v>
                </c:pt>
                <c:pt idx="275">
                  <c:v>42812.092528530709</c:v>
                </c:pt>
                <c:pt idx="276">
                  <c:v>42032.172479503934</c:v>
                </c:pt>
                <c:pt idx="277">
                  <c:v>41257.998637625649</c:v>
                </c:pt>
                <c:pt idx="278">
                  <c:v>40489.600060735007</c:v>
                </c:pt>
                <c:pt idx="279">
                  <c:v>39727.005932167362</c:v>
                </c:pt>
                <c:pt idx="280">
                  <c:v>38970.245561254858</c:v>
                </c:pt>
                <c:pt idx="281">
                  <c:v>38219.348383828881</c:v>
                </c:pt>
                <c:pt idx="282">
                  <c:v>37474.343962724495</c:v>
                </c:pt>
                <c:pt idx="283">
                  <c:v>36735.261988286715</c:v>
                </c:pt>
                <c:pt idx="284">
                  <c:v>36002.132278878773</c:v>
                </c:pt>
                <c:pt idx="285">
                  <c:v>35274.984781392268</c:v>
                </c:pt>
                <c:pt idx="286">
                  <c:v>34553.849571759289</c:v>
                </c:pt>
                <c:pt idx="287">
                  <c:v>33838.756855466476</c:v>
                </c:pt>
                <c:pt idx="288">
                  <c:v>33129.736968070996</c:v>
                </c:pt>
                <c:pt idx="289">
                  <c:v>32426.820375718526</c:v>
                </c:pt>
                <c:pt idx="290">
                  <c:v>31730.037675663185</c:v>
                </c:pt>
                <c:pt idx="291">
                  <c:v>31039.419596789448</c:v>
                </c:pt>
                <c:pt idx="292">
                  <c:v>30354.997000136009</c:v>
                </c:pt>
                <c:pt idx="293">
                  <c:v>29676.800879421695</c:v>
                </c:pt>
                <c:pt idx="294">
                  <c:v>29004.862361573298</c:v>
                </c:pt>
                <c:pt idx="295">
                  <c:v>28339.21270725549</c:v>
                </c:pt>
                <c:pt idx="296">
                  <c:v>27679.883311402686</c:v>
                </c:pt>
                <c:pt idx="297">
                  <c:v>27026.905703752967</c:v>
                </c:pt>
                <c:pt idx="298">
                  <c:v>26380.31154938399</c:v>
                </c:pt>
                <c:pt idx="299">
                  <c:v>25805.297542033895</c:v>
                </c:pt>
                <c:pt idx="300">
                  <c:v>25234.822428914569</c:v>
                </c:pt>
                <c:pt idx="301">
                  <c:v>24668.909339214446</c:v>
                </c:pt>
                <c:pt idx="302">
                  <c:v>24107.581502354249</c:v>
                </c:pt>
                <c:pt idx="303">
                  <c:v>23550.862248387559</c:v>
                </c:pt>
                <c:pt idx="304">
                  <c:v>22998.775008402943</c:v>
                </c:pt>
                <c:pt idx="305">
                  <c:v>22451.343314927581</c:v>
                </c:pt>
                <c:pt idx="306">
                  <c:v>21908.590802332423</c:v>
                </c:pt>
                <c:pt idx="307">
                  <c:v>21370.54120723893</c:v>
                </c:pt>
                <c:pt idx="308">
                  <c:v>20837.218368927315</c:v>
                </c:pt>
                <c:pt idx="309">
                  <c:v>20308.646229746362</c:v>
                </c:pt>
                <c:pt idx="310">
                  <c:v>19784.848835524808</c:v>
                </c:pt>
                <c:pt idx="311">
                  <c:v>19265.850335984262</c:v>
                </c:pt>
                <c:pt idx="312">
                  <c:v>18751.674985153739</c:v>
                </c:pt>
                <c:pt idx="313">
                  <c:v>18242.347141785707</c:v>
                </c:pt>
                <c:pt idx="314">
                  <c:v>17737.891269773809</c:v>
                </c:pt>
                <c:pt idx="315">
                  <c:v>17238.33193857205</c:v>
                </c:pt>
                <c:pt idx="316">
                  <c:v>16743.693823615693</c:v>
                </c:pt>
                <c:pt idx="317">
                  <c:v>16254.001706743691</c:v>
                </c:pt>
                <c:pt idx="318">
                  <c:v>15769.280476622733</c:v>
                </c:pt>
                <c:pt idx="319">
                  <c:v>15289.555129172921</c:v>
                </c:pt>
                <c:pt idx="320">
                  <c:v>14814.850767995023</c:v>
                </c:pt>
                <c:pt idx="321">
                  <c:v>14345.192604799413</c:v>
                </c:pt>
                <c:pt idx="322">
                  <c:v>13880.605959836585</c:v>
                </c:pt>
                <c:pt idx="323">
                  <c:v>13421.116262329309</c:v>
                </c:pt>
                <c:pt idx="324">
                  <c:v>12966.749050906463</c:v>
                </c:pt>
                <c:pt idx="325">
                  <c:v>12517.529974038474</c:v>
                </c:pt>
                <c:pt idx="326">
                  <c:v>12073.484790474433</c:v>
                </c:pt>
                <c:pt idx="327">
                  <c:v>11634.639369680857</c:v>
                </c:pt>
                <c:pt idx="328">
                  <c:v>11201.019692282131</c:v>
                </c:pt>
                <c:pt idx="329">
                  <c:v>10772.651850502605</c:v>
                </c:pt>
                <c:pt idx="330">
                  <c:v>10349.562048610389</c:v>
                </c:pt>
                <c:pt idx="331">
                  <c:v>9931.7766033628013</c:v>
                </c:pt>
                <c:pt idx="332">
                  <c:v>9519.3219444535425</c:v>
                </c:pt>
                <c:pt idx="333">
                  <c:v>9143.2185762369099</c:v>
                </c:pt>
                <c:pt idx="334">
                  <c:v>8770.3773286523519</c:v>
                </c:pt>
                <c:pt idx="335">
                  <c:v>8400.815026657152</c:v>
                </c:pt>
                <c:pt idx="336">
                  <c:v>8034.5485685079375</c:v>
                </c:pt>
                <c:pt idx="337">
                  <c:v>7671.5949260544812</c:v>
                </c:pt>
                <c:pt idx="338">
                  <c:v>7311.9711450346431</c:v>
                </c:pt>
                <c:pt idx="339">
                  <c:v>6955.6943453704334</c:v>
                </c:pt>
                <c:pt idx="340">
                  <c:v>6602.7817214651895</c:v>
                </c:pt>
                <c:pt idx="341">
                  <c:v>6253.2505425019081</c:v>
                </c:pt>
                <c:pt idx="342">
                  <c:v>5907.1181527427025</c:v>
                </c:pt>
                <c:pt idx="343">
                  <c:v>5564.4019718293985</c:v>
                </c:pt>
                <c:pt idx="344">
                  <c:v>5225.1194950852841</c:v>
                </c:pt>
                <c:pt idx="345">
                  <c:v>4889.2882938180037</c:v>
                </c:pt>
                <c:pt idx="346">
                  <c:v>4556.9260156236032</c:v>
                </c:pt>
                <c:pt idx="347">
                  <c:v>4228.0503846917463</c:v>
                </c:pt>
                <c:pt idx="348">
                  <c:v>3902.6792021120791</c:v>
                </c:pt>
                <c:pt idx="349">
                  <c:v>3580.8303461817668</c:v>
                </c:pt>
                <c:pt idx="350">
                  <c:v>3262.5217727142049</c:v>
                </c:pt>
                <c:pt idx="351">
                  <c:v>2947.7715153489012</c:v>
                </c:pt>
                <c:pt idx="352">
                  <c:v>2636.597685862539</c:v>
                </c:pt>
                <c:pt idx="353">
                  <c:v>2329.0184744812254</c:v>
                </c:pt>
                <c:pt idx="354">
                  <c:v>2025.0521501939274</c:v>
                </c:pt>
                <c:pt idx="355">
                  <c:v>1724.7170610671005</c:v>
                </c:pt>
                <c:pt idx="356">
                  <c:v>1428.0316345605142</c:v>
                </c:pt>
                <c:pt idx="357">
                  <c:v>1135.0143778442825</c:v>
                </c:pt>
                <c:pt idx="358">
                  <c:v>845.68387811709408</c:v>
                </c:pt>
                <c:pt idx="359">
                  <c:v>560.05880292566042</c:v>
                </c:pt>
                <c:pt idx="360">
                  <c:v>278.15790048537286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50496"/>
        <c:axId val="480248960"/>
      </c:scatterChart>
      <c:valAx>
        <c:axId val="48025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248960"/>
        <c:crosses val="autoZero"/>
        <c:crossBetween val="midCat"/>
      </c:valAx>
      <c:valAx>
        <c:axId val="48024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250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Pool2!$L$11</c:f>
              <c:strCache>
                <c:ptCount val="1"/>
                <c:pt idx="0">
                  <c:v>Scheduled Principal Paid</c:v>
                </c:pt>
              </c:strCache>
            </c:strRef>
          </c:tx>
          <c:marker>
            <c:symbol val="none"/>
          </c:marker>
          <c:xVal>
            <c:numRef>
              <c:f>Pool2!$A$12:$A$372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Pool2!$L$12:$L$372</c:f>
              <c:numCache>
                <c:formatCode>General</c:formatCode>
                <c:ptCount val="361"/>
                <c:pt idx="1">
                  <c:v>1054309.1410048949</c:v>
                </c:pt>
                <c:pt idx="2">
                  <c:v>1047027.8184998299</c:v>
                </c:pt>
                <c:pt idx="3">
                  <c:v>1039842.2501512778</c:v>
                </c:pt>
                <c:pt idx="4">
                  <c:v>1032753.5791494129</c:v>
                </c:pt>
                <c:pt idx="5">
                  <c:v>1025762.9563743116</c:v>
                </c:pt>
                <c:pt idx="6">
                  <c:v>1018718.5567226943</c:v>
                </c:pt>
                <c:pt idx="7">
                  <c:v>1011773.5741457723</c:v>
                </c:pt>
                <c:pt idx="8">
                  <c:v>1004929.1783613192</c:v>
                </c:pt>
                <c:pt idx="9">
                  <c:v>998032.12450190261</c:v>
                </c:pt>
                <c:pt idx="10">
                  <c:v>991237.05528815184</c:v>
                </c:pt>
                <c:pt idx="11">
                  <c:v>984545.15955624869</c:v>
                </c:pt>
                <c:pt idx="12">
                  <c:v>977801.75942665315</c:v>
                </c:pt>
                <c:pt idx="13">
                  <c:v>971162.96011849376</c:v>
                </c:pt>
                <c:pt idx="14">
                  <c:v>964473.11946935207</c:v>
                </c:pt>
                <c:pt idx="15">
                  <c:v>957889.32386198104</c:v>
                </c:pt>
                <c:pt idx="16">
                  <c:v>951412.79309761315</c:v>
                </c:pt>
                <c:pt idx="17">
                  <c:v>944886.42962804064</c:v>
                </c:pt>
                <c:pt idx="18">
                  <c:v>938468.80548746488</c:v>
                </c:pt>
                <c:pt idx="19">
                  <c:v>932001.84378947201</c:v>
                </c:pt>
                <c:pt idx="20">
                  <c:v>925645.11326516396</c:v>
                </c:pt>
                <c:pt idx="21">
                  <c:v>919399.86543335905</c:v>
                </c:pt>
                <c:pt idx="22">
                  <c:v>913106.54529954563</c:v>
                </c:pt>
                <c:pt idx="23">
                  <c:v>906926.23076642817</c:v>
                </c:pt>
                <c:pt idx="24">
                  <c:v>900698.37221137155</c:v>
                </c:pt>
                <c:pt idx="25">
                  <c:v>894585.06001361832</c:v>
                </c:pt>
                <c:pt idx="26">
                  <c:v>888424.74373208662</c:v>
                </c:pt>
                <c:pt idx="27">
                  <c:v>882380.53259638208</c:v>
                </c:pt>
                <c:pt idx="28">
                  <c:v>876289.86911819107</c:v>
                </c:pt>
                <c:pt idx="29">
                  <c:v>870316.88779149018</c:v>
                </c:pt>
                <c:pt idx="30">
                  <c:v>864462.89725197153</c:v>
                </c:pt>
                <c:pt idx="31">
                  <c:v>858563.82008322421</c:v>
                </c:pt>
                <c:pt idx="32">
                  <c:v>852785.34320706176</c:v>
                </c:pt>
                <c:pt idx="33">
                  <c:v>846962.36643811804</c:v>
                </c:pt>
                <c:pt idx="34">
                  <c:v>841261.61819526041</c:v>
                </c:pt>
                <c:pt idx="35">
                  <c:v>835516.96915902616</c:v>
                </c:pt>
                <c:pt idx="36">
                  <c:v>829896.19580216077</c:v>
                </c:pt>
                <c:pt idx="37">
                  <c:v>824232.13326641312</c:v>
                </c:pt>
                <c:pt idx="38">
                  <c:v>818693.61267657811</c:v>
                </c:pt>
                <c:pt idx="39">
                  <c:v>813112.42719112965</c:v>
                </c:pt>
                <c:pt idx="40">
                  <c:v>807658.4692266807</c:v>
                </c:pt>
                <c:pt idx="41">
                  <c:v>802162.48347390629</c:v>
                </c:pt>
                <c:pt idx="42">
                  <c:v>796624.26052043913</c:v>
                </c:pt>
                <c:pt idx="43">
                  <c:v>791215.29476357484</c:v>
                </c:pt>
                <c:pt idx="44">
                  <c:v>785764.74343693629</c:v>
                </c:pt>
                <c:pt idx="45">
                  <c:v>780445.17899193708</c:v>
                </c:pt>
                <c:pt idx="46">
                  <c:v>775084.69378533412</c:v>
                </c:pt>
                <c:pt idx="47">
                  <c:v>769856.94510995399</c:v>
                </c:pt>
                <c:pt idx="48">
                  <c:v>764588.95381888992</c:v>
                </c:pt>
                <c:pt idx="49">
                  <c:v>759455.46887647163</c:v>
                </c:pt>
                <c:pt idx="50">
                  <c:v>754282.43296416057</c:v>
                </c:pt>
                <c:pt idx="51">
                  <c:v>749245.69359094708</c:v>
                </c:pt>
                <c:pt idx="52">
                  <c:v>744170.10855726677</c:v>
                </c:pt>
                <c:pt idx="53">
                  <c:v>739055.48426464945</c:v>
                </c:pt>
                <c:pt idx="54">
                  <c:v>734079.32643562939</c:v>
                </c:pt>
                <c:pt idx="55">
                  <c:v>729064.85028146452</c:v>
                </c:pt>
                <c:pt idx="56">
                  <c:v>724190.67742085748</c:v>
                </c:pt>
                <c:pt idx="57">
                  <c:v>719278.92120594275</c:v>
                </c:pt>
                <c:pt idx="58">
                  <c:v>714329.39434010058</c:v>
                </c:pt>
                <c:pt idx="59">
                  <c:v>709522.40284748923</c:v>
                </c:pt>
                <c:pt idx="60">
                  <c:v>704678.39178505738</c:v>
                </c:pt>
                <c:pt idx="61">
                  <c:v>699978.80069904192</c:v>
                </c:pt>
                <c:pt idx="62">
                  <c:v>695242.95554381958</c:v>
                </c:pt>
                <c:pt idx="63">
                  <c:v>690470.67562590155</c:v>
                </c:pt>
                <c:pt idx="64">
                  <c:v>685845.11150310654</c:v>
                </c:pt>
                <c:pt idx="65">
                  <c:v>681183.89472685265</c:v>
                </c:pt>
                <c:pt idx="66">
                  <c:v>676486.84763958002</c:v>
                </c:pt>
                <c:pt idx="67">
                  <c:v>671938.84796253755</c:v>
                </c:pt>
                <c:pt idx="68">
                  <c:v>667355.81697064219</c:v>
                </c:pt>
                <c:pt idx="69">
                  <c:v>662923.7946813032</c:v>
                </c:pt>
                <c:pt idx="70">
                  <c:v>658457.55510600563</c:v>
                </c:pt>
                <c:pt idx="71">
                  <c:v>653956.9276681802</c:v>
                </c:pt>
                <c:pt idx="72">
                  <c:v>649609.70683095884</c:v>
                </c:pt>
                <c:pt idx="73">
                  <c:v>645228.92956538335</c:v>
                </c:pt>
                <c:pt idx="74">
                  <c:v>640814.42859710474</c:v>
                </c:pt>
                <c:pt idx="75">
                  <c:v>636555.76939731685</c:v>
                </c:pt>
                <c:pt idx="76">
                  <c:v>632264.23562412616</c:v>
                </c:pt>
                <c:pt idx="77">
                  <c:v>627939.66339991696</c:v>
                </c:pt>
                <c:pt idx="78">
                  <c:v>623773.40592279495</c:v>
                </c:pt>
                <c:pt idx="79">
                  <c:v>619574.97711316519</c:v>
                </c:pt>
                <c:pt idx="80">
                  <c:v>615344.21658630797</c:v>
                </c:pt>
                <c:pt idx="81">
                  <c:v>611274.28214408073</c:v>
                </c:pt>
                <c:pt idx="82">
                  <c:v>607172.901390724</c:v>
                </c:pt>
                <c:pt idx="83">
                  <c:v>603039.91753224761</c:v>
                </c:pt>
                <c:pt idx="84">
                  <c:v>598875.17310179048</c:v>
                </c:pt>
                <c:pt idx="85">
                  <c:v>594874.25666858663</c:v>
                </c:pt>
                <c:pt idx="86">
                  <c:v>590842.48611731268</c:v>
                </c:pt>
                <c:pt idx="87">
                  <c:v>586779.70768118079</c:v>
                </c:pt>
                <c:pt idx="88">
                  <c:v>582883.35451146984</c:v>
                </c:pt>
                <c:pt idx="89">
                  <c:v>578956.91886386566</c:v>
                </c:pt>
                <c:pt idx="90">
                  <c:v>575000.25077320484</c:v>
                </c:pt>
                <c:pt idx="91">
                  <c:v>571212.64538688771</c:v>
                </c:pt>
                <c:pt idx="92">
                  <c:v>567395.75223008171</c:v>
                </c:pt>
                <c:pt idx="93">
                  <c:v>563549.42524255591</c:v>
                </c:pt>
                <c:pt idx="94">
                  <c:v>559673.51773721504</c:v>
                </c:pt>
                <c:pt idx="95">
                  <c:v>555969.83293627191</c:v>
                </c:pt>
                <c:pt idx="96">
                  <c:v>552237.53454362624</c:v>
                </c:pt>
                <c:pt idx="97">
                  <c:v>548476.47989312687</c:v>
                </c:pt>
                <c:pt idx="98">
                  <c:v>544890.37545403279</c:v>
                </c:pt>
                <c:pt idx="99">
                  <c:v>541276.50164657098</c:v>
                </c:pt>
                <c:pt idx="100">
                  <c:v>537634.71993273962</c:v>
                </c:pt>
                <c:pt idx="101">
                  <c:v>533964.89117986022</c:v>
                </c:pt>
                <c:pt idx="102">
                  <c:v>530473.28549692826</c:v>
                </c:pt>
                <c:pt idx="103">
                  <c:v>526954.64277758752</c:v>
                </c:pt>
                <c:pt idx="104">
                  <c:v>523408.82813807228</c:v>
                </c:pt>
                <c:pt idx="105">
                  <c:v>519835.70611562702</c:v>
                </c:pt>
                <c:pt idx="106">
                  <c:v>516444.14274744521</c:v>
                </c:pt>
                <c:pt idx="107">
                  <c:v>513026.30558764469</c:v>
                </c:pt>
                <c:pt idx="108">
                  <c:v>509582.06354576396</c:v>
                </c:pt>
                <c:pt idx="109">
                  <c:v>506111.28496860596</c:v>
                </c:pt>
                <c:pt idx="110">
                  <c:v>502825.46451700712</c:v>
                </c:pt>
                <c:pt idx="111">
                  <c:v>499514.16519456828</c:v>
                </c:pt>
                <c:pt idx="112">
                  <c:v>496177.25984643726</c:v>
                </c:pt>
                <c:pt idx="113">
                  <c:v>492814.62077186123</c:v>
                </c:pt>
                <c:pt idx="114">
                  <c:v>489426.1197220154</c:v>
                </c:pt>
                <c:pt idx="115">
                  <c:v>486226.58217818913</c:v>
                </c:pt>
                <c:pt idx="116">
                  <c:v>483002.26797276345</c:v>
                </c:pt>
                <c:pt idx="117">
                  <c:v>479753.05349708733</c:v>
                </c:pt>
                <c:pt idx="118">
                  <c:v>476478.81461191498</c:v>
                </c:pt>
                <c:pt idx="119">
                  <c:v>473397.08047540078</c:v>
                </c:pt>
                <c:pt idx="120">
                  <c:v>470291.43238710955</c:v>
                </c:pt>
                <c:pt idx="121">
                  <c:v>467161.75097990246</c:v>
                </c:pt>
                <c:pt idx="122">
                  <c:v>464007.91637413099</c:v>
                </c:pt>
                <c:pt idx="123">
                  <c:v>460829.80817559891</c:v>
                </c:pt>
                <c:pt idx="124">
                  <c:v>457848.38146650011</c:v>
                </c:pt>
                <c:pt idx="125">
                  <c:v>454843.82054937404</c:v>
                </c:pt>
                <c:pt idx="126">
                  <c:v>451816.00995091564</c:v>
                </c:pt>
                <c:pt idx="127">
                  <c:v>448764.83370203164</c:v>
                </c:pt>
                <c:pt idx="128">
                  <c:v>445690.17533587012</c:v>
                </c:pt>
                <c:pt idx="129">
                  <c:v>442816.4698482388</c:v>
                </c:pt>
                <c:pt idx="130">
                  <c:v>439920.45125819102</c:v>
                </c:pt>
                <c:pt idx="131">
                  <c:v>437002.00817236729</c:v>
                </c:pt>
                <c:pt idx="132">
                  <c:v>434061.02871910011</c:v>
                </c:pt>
                <c:pt idx="133">
                  <c:v>431097.40054651408</c:v>
                </c:pt>
                <c:pt idx="134">
                  <c:v>428339.09340496361</c:v>
                </c:pt>
                <c:pt idx="135">
                  <c:v>425559.33690822613</c:v>
                </c:pt>
                <c:pt idx="136">
                  <c:v>422758.02393442485</c:v>
                </c:pt>
                <c:pt idx="137">
                  <c:v>419935.0469016381</c:v>
                </c:pt>
                <c:pt idx="138">
                  <c:v>417090.29776606883</c:v>
                </c:pt>
                <c:pt idx="139">
                  <c:v>414223.66802020982</c:v>
                </c:pt>
                <c:pt idx="140">
                  <c:v>411567.4413738763</c:v>
                </c:pt>
                <c:pt idx="141">
                  <c:v>408890.56815799518</c:v>
                </c:pt>
                <c:pt idx="142">
                  <c:v>406192.94527122023</c:v>
                </c:pt>
                <c:pt idx="143">
                  <c:v>403474.46916944819</c:v>
                </c:pt>
                <c:pt idx="144">
                  <c:v>400735.03586405894</c:v>
                </c:pt>
                <c:pt idx="145">
                  <c:v>397974.54092014808</c:v>
                </c:pt>
                <c:pt idx="146">
                  <c:v>395429.66368450428</c:v>
                </c:pt>
                <c:pt idx="147">
                  <c:v>392864.99449601164</c:v>
                </c:pt>
                <c:pt idx="148">
                  <c:v>390280.43450728146</c:v>
                </c:pt>
                <c:pt idx="149">
                  <c:v>387675.88444640976</c:v>
                </c:pt>
                <c:pt idx="150">
                  <c:v>385051.2446152895</c:v>
                </c:pt>
                <c:pt idx="151">
                  <c:v>382406.41488791554</c:v>
                </c:pt>
                <c:pt idx="152">
                  <c:v>379982.55347279471</c:v>
                </c:pt>
                <c:pt idx="153">
                  <c:v>377539.80848618376</c:v>
                </c:pt>
                <c:pt idx="154">
                  <c:v>375078.08557628293</c:v>
                </c:pt>
                <c:pt idx="155">
                  <c:v>372597.28998600278</c:v>
                </c:pt>
                <c:pt idx="156">
                  <c:v>370097.32655135408</c:v>
                </c:pt>
                <c:pt idx="157">
                  <c:v>367578.09969982877</c:v>
                </c:pt>
                <c:pt idx="158">
                  <c:v>365039.51344877679</c:v>
                </c:pt>
                <c:pt idx="159">
                  <c:v>362728.05743874446</c:v>
                </c:pt>
                <c:pt idx="160">
                  <c:v>360398.58998965088</c:v>
                </c:pt>
                <c:pt idx="161">
                  <c:v>358051.02110281447</c:v>
                </c:pt>
                <c:pt idx="162">
                  <c:v>355685.26039295504</c:v>
                </c:pt>
                <c:pt idx="163">
                  <c:v>353301.21708665602</c:v>
                </c:pt>
                <c:pt idx="164">
                  <c:v>350898.80002082151</c:v>
                </c:pt>
                <c:pt idx="165">
                  <c:v>348477.91764112771</c:v>
                </c:pt>
                <c:pt idx="166">
                  <c:v>346290.50893855875</c:v>
                </c:pt>
                <c:pt idx="167">
                  <c:v>344086.02582693426</c:v>
                </c:pt>
                <c:pt idx="168">
                  <c:v>341864.38295261085</c:v>
                </c:pt>
                <c:pt idx="169">
                  <c:v>339625.49459522683</c:v>
                </c:pt>
                <c:pt idx="170">
                  <c:v>337369.27466624457</c:v>
                </c:pt>
                <c:pt idx="171">
                  <c:v>335095.63670748542</c:v>
                </c:pt>
                <c:pt idx="172">
                  <c:v>332804.49388966116</c:v>
                </c:pt>
                <c:pt idx="173">
                  <c:v>330753.35508183413</c:v>
                </c:pt>
                <c:pt idx="174">
                  <c:v>328686.14661257272</c:v>
                </c:pt>
                <c:pt idx="175">
                  <c:v>326602.78807714512</c:v>
                </c:pt>
                <c:pt idx="176">
                  <c:v>324503.19872522075</c:v>
                </c:pt>
                <c:pt idx="177">
                  <c:v>322387.29745949432</c:v>
                </c:pt>
                <c:pt idx="178">
                  <c:v>320255.00283430703</c:v>
                </c:pt>
                <c:pt idx="179">
                  <c:v>318106.23305426067</c:v>
                </c:pt>
                <c:pt idx="180">
                  <c:v>315940.90597282688</c:v>
                </c:pt>
                <c:pt idx="181">
                  <c:v>313758.93909095216</c:v>
                </c:pt>
                <c:pt idx="182">
                  <c:v>311825.18174065195</c:v>
                </c:pt>
                <c:pt idx="183">
                  <c:v>309876.27435477288</c:v>
                </c:pt>
                <c:pt idx="184">
                  <c:v>307912.14112994156</c:v>
                </c:pt>
                <c:pt idx="185">
                  <c:v>305932.70593696332</c:v>
                </c:pt>
                <c:pt idx="186">
                  <c:v>303937.89231952594</c:v>
                </c:pt>
                <c:pt idx="187">
                  <c:v>301927.62349289795</c:v>
                </c:pt>
                <c:pt idx="188">
                  <c:v>299901.8223426239</c:v>
                </c:pt>
                <c:pt idx="189">
                  <c:v>297860.4114232125</c:v>
                </c:pt>
                <c:pt idx="190">
                  <c:v>295803.31295682082</c:v>
                </c:pt>
                <c:pt idx="191">
                  <c:v>294002.92605719552</c:v>
                </c:pt>
                <c:pt idx="192">
                  <c:v>292188.39803521952</c:v>
                </c:pt>
                <c:pt idx="193">
                  <c:v>290359.65809078136</c:v>
                </c:pt>
                <c:pt idx="194">
                  <c:v>288516.63511936588</c:v>
                </c:pt>
                <c:pt idx="195">
                  <c:v>286659.257710843</c:v>
                </c:pt>
                <c:pt idx="196">
                  <c:v>284787.45414825203</c:v>
                </c:pt>
                <c:pt idx="197">
                  <c:v>282901.15240658133</c:v>
                </c:pt>
                <c:pt idx="198">
                  <c:v>281000.28015154321</c:v>
                </c:pt>
                <c:pt idx="199">
                  <c:v>279084.7647383447</c:v>
                </c:pt>
                <c:pt idx="200">
                  <c:v>277434.77035222261</c:v>
                </c:pt>
                <c:pt idx="201">
                  <c:v>275771.73806403182</c:v>
                </c:pt>
                <c:pt idx="202">
                  <c:v>274095.60250011052</c:v>
                </c:pt>
                <c:pt idx="203">
                  <c:v>272406.29800553503</c:v>
                </c:pt>
                <c:pt idx="204">
                  <c:v>270703.7586430005</c:v>
                </c:pt>
                <c:pt idx="205">
                  <c:v>268987.91819169611</c:v>
                </c:pt>
                <c:pt idx="206">
                  <c:v>267258.71014617803</c:v>
                </c:pt>
                <c:pt idx="207">
                  <c:v>265516.06771523686</c:v>
                </c:pt>
                <c:pt idx="208">
                  <c:v>263759.92382076109</c:v>
                </c:pt>
                <c:pt idx="209">
                  <c:v>261990.21109659603</c:v>
                </c:pt>
                <c:pt idx="210">
                  <c:v>260206.86188739887</c:v>
                </c:pt>
                <c:pt idx="211">
                  <c:v>258409.80824748898</c:v>
                </c:pt>
                <c:pt idx="212">
                  <c:v>256889.91049064614</c:v>
                </c:pt>
                <c:pt idx="213">
                  <c:v>255357.98983953934</c:v>
                </c:pt>
                <c:pt idx="214">
                  <c:v>253813.98599383095</c:v>
                </c:pt>
                <c:pt idx="215">
                  <c:v>252257.83839371742</c:v>
                </c:pt>
                <c:pt idx="216">
                  <c:v>250689.48621889605</c:v>
                </c:pt>
                <c:pt idx="217">
                  <c:v>249108.86838752919</c:v>
                </c:pt>
                <c:pt idx="218">
                  <c:v>247515.92355520232</c:v>
                </c:pt>
                <c:pt idx="219">
                  <c:v>245910.59011388055</c:v>
                </c:pt>
                <c:pt idx="220">
                  <c:v>244292.80619085961</c:v>
                </c:pt>
                <c:pt idx="221">
                  <c:v>242662.50964771319</c:v>
                </c:pt>
                <c:pt idx="222">
                  <c:v>241019.63807923661</c:v>
                </c:pt>
                <c:pt idx="223">
                  <c:v>239364.12881238631</c:v>
                </c:pt>
                <c:pt idx="224">
                  <c:v>237997.94675642881</c:v>
                </c:pt>
                <c:pt idx="225">
                  <c:v>236620.8885223011</c:v>
                </c:pt>
                <c:pt idx="226">
                  <c:v>235232.8994755114</c:v>
                </c:pt>
                <c:pt idx="227">
                  <c:v>233833.92474631465</c:v>
                </c:pt>
                <c:pt idx="228">
                  <c:v>232423.90922877658</c:v>
                </c:pt>
                <c:pt idx="229">
                  <c:v>231002.79757983255</c:v>
                </c:pt>
                <c:pt idx="230">
                  <c:v>229570.53421834405</c:v>
                </c:pt>
                <c:pt idx="231">
                  <c:v>228127.0633241511</c:v>
                </c:pt>
                <c:pt idx="232">
                  <c:v>226672.32883712125</c:v>
                </c:pt>
                <c:pt idx="233">
                  <c:v>225206.2744561946</c:v>
                </c:pt>
                <c:pt idx="234">
                  <c:v>223728.84363842598</c:v>
                </c:pt>
                <c:pt idx="235">
                  <c:v>222239.97959802221</c:v>
                </c:pt>
                <c:pt idx="236">
                  <c:v>220739.62530537741</c:v>
                </c:pt>
                <c:pt idx="237">
                  <c:v>219227.72348610271</c:v>
                </c:pt>
                <c:pt idx="238">
                  <c:v>218019.72997747455</c:v>
                </c:pt>
                <c:pt idx="239">
                  <c:v>216802.04561368027</c:v>
                </c:pt>
                <c:pt idx="240">
                  <c:v>215574.62162368681</c:v>
                </c:pt>
                <c:pt idx="241">
                  <c:v>214337.40902627911</c:v>
                </c:pt>
                <c:pt idx="242">
                  <c:v>213090.35862922331</c:v>
                </c:pt>
                <c:pt idx="243">
                  <c:v>211833.42102842592</c:v>
                </c:pt>
                <c:pt idx="244">
                  <c:v>210566.54660709007</c:v>
                </c:pt>
                <c:pt idx="245">
                  <c:v>209289.68553486862</c:v>
                </c:pt>
                <c:pt idx="246">
                  <c:v>208002.78776701406</c:v>
                </c:pt>
                <c:pt idx="247">
                  <c:v>206705.80304352514</c:v>
                </c:pt>
                <c:pt idx="248">
                  <c:v>205398.68088829011</c:v>
                </c:pt>
                <c:pt idx="249">
                  <c:v>204081.37060822698</c:v>
                </c:pt>
                <c:pt idx="250">
                  <c:v>202753.8212924205</c:v>
                </c:pt>
                <c:pt idx="251">
                  <c:v>201415.98181125533</c:v>
                </c:pt>
                <c:pt idx="252">
                  <c:v>200067.80081554683</c:v>
                </c:pt>
                <c:pt idx="253">
                  <c:v>198709.22673566773</c:v>
                </c:pt>
                <c:pt idx="254">
                  <c:v>197340.20778067209</c:v>
                </c:pt>
                <c:pt idx="255">
                  <c:v>196293.39260284393</c:v>
                </c:pt>
                <c:pt idx="256">
                  <c:v>195238.1076796877</c:v>
                </c:pt>
                <c:pt idx="257">
                  <c:v>194174.31029809968</c:v>
                </c:pt>
                <c:pt idx="258">
                  <c:v>193101.95756073133</c:v>
                </c:pt>
                <c:pt idx="259">
                  <c:v>192021.00638525549</c:v>
                </c:pt>
                <c:pt idx="260">
                  <c:v>190931.41350362863</c:v>
                </c:pt>
                <c:pt idx="261">
                  <c:v>189833.13546135108</c:v>
                </c:pt>
                <c:pt idx="262">
                  <c:v>188726.12861672434</c:v>
                </c:pt>
                <c:pt idx="263">
                  <c:v>187610.34914010519</c:v>
                </c:pt>
                <c:pt idx="264">
                  <c:v>186485.75301315734</c:v>
                </c:pt>
                <c:pt idx="265">
                  <c:v>185352.2960281003</c:v>
                </c:pt>
                <c:pt idx="266">
                  <c:v>184209.93378695488</c:v>
                </c:pt>
                <c:pt idx="267">
                  <c:v>183058.62170078637</c:v>
                </c:pt>
                <c:pt idx="268">
                  <c:v>181898.31498894471</c:v>
                </c:pt>
                <c:pt idx="269">
                  <c:v>180728.96867830146</c:v>
                </c:pt>
                <c:pt idx="270">
                  <c:v>179550.5376024844</c:v>
                </c:pt>
                <c:pt idx="271">
                  <c:v>178362.9764011087</c:v>
                </c:pt>
                <c:pt idx="272">
                  <c:v>177166.23951900567</c:v>
                </c:pt>
                <c:pt idx="273">
                  <c:v>175960.28120544809</c:v>
                </c:pt>
                <c:pt idx="274">
                  <c:v>174745.05551337291</c:v>
                </c:pt>
                <c:pt idx="275">
                  <c:v>173874.63980125135</c:v>
                </c:pt>
                <c:pt idx="276">
                  <c:v>172997.07749624635</c:v>
                </c:pt>
                <c:pt idx="277">
                  <c:v>172112.33243230567</c:v>
                </c:pt>
                <c:pt idx="278">
                  <c:v>171220.36828713046</c:v>
                </c:pt>
                <c:pt idx="279">
                  <c:v>170321.1485815515</c:v>
                </c:pt>
                <c:pt idx="280">
                  <c:v>169414.63667890363</c:v>
                </c:pt>
                <c:pt idx="281">
                  <c:v>168500.79578439757</c:v>
                </c:pt>
                <c:pt idx="282">
                  <c:v>167579.58894448954</c:v>
                </c:pt>
                <c:pt idx="283">
                  <c:v>166650.97904624828</c:v>
                </c:pt>
                <c:pt idx="284">
                  <c:v>165714.92881671968</c:v>
                </c:pt>
                <c:pt idx="285">
                  <c:v>164771.40082228932</c:v>
                </c:pt>
                <c:pt idx="286">
                  <c:v>163820.357468042</c:v>
                </c:pt>
                <c:pt idx="287">
                  <c:v>162861.76099711953</c:v>
                </c:pt>
                <c:pt idx="288">
                  <c:v>161895.57349007536</c:v>
                </c:pt>
                <c:pt idx="289">
                  <c:v>160921.75686422744</c:v>
                </c:pt>
                <c:pt idx="290">
                  <c:v>159940.27287300813</c:v>
                </c:pt>
                <c:pt idx="291">
                  <c:v>158951.08310531179</c:v>
                </c:pt>
                <c:pt idx="292">
                  <c:v>157954.14898484005</c:v>
                </c:pt>
                <c:pt idx="293">
                  <c:v>156949.43176944443</c:v>
                </c:pt>
                <c:pt idx="294">
                  <c:v>155936.89255046644</c:v>
                </c:pt>
                <c:pt idx="295">
                  <c:v>154916.49225207514</c:v>
                </c:pt>
                <c:pt idx="296">
                  <c:v>153888.19163060267</c:v>
                </c:pt>
                <c:pt idx="297">
                  <c:v>152851.9512738763</c:v>
                </c:pt>
                <c:pt idx="298">
                  <c:v>151807.73160054898</c:v>
                </c:pt>
                <c:pt idx="299">
                  <c:v>151137.15233502025</c:v>
                </c:pt>
                <c:pt idx="300">
                  <c:v>150460.89945170301</c:v>
                </c:pt>
                <c:pt idx="301">
                  <c:v>149778.94403911178</c:v>
                </c:pt>
                <c:pt idx="302">
                  <c:v>149091.25706047067</c:v>
                </c:pt>
                <c:pt idx="303">
                  <c:v>148397.80935321262</c:v>
                </c:pt>
                <c:pt idx="304">
                  <c:v>147698.57162847702</c:v>
                </c:pt>
                <c:pt idx="305">
                  <c:v>146993.51447060483</c:v>
                </c:pt>
                <c:pt idx="306">
                  <c:v>146282.60833663243</c:v>
                </c:pt>
                <c:pt idx="307">
                  <c:v>145565.8235557829</c:v>
                </c:pt>
                <c:pt idx="308">
                  <c:v>144843.130328956</c:v>
                </c:pt>
                <c:pt idx="309">
                  <c:v>144114.49872821581</c:v>
                </c:pt>
                <c:pt idx="310">
                  <c:v>143379.89869627639</c:v>
                </c:pt>
                <c:pt idx="311">
                  <c:v>142639.3000459857</c:v>
                </c:pt>
                <c:pt idx="312">
                  <c:v>141892.67245980745</c:v>
                </c:pt>
                <c:pt idx="313">
                  <c:v>141139.98548930115</c:v>
                </c:pt>
                <c:pt idx="314">
                  <c:v>140381.20855459961</c:v>
                </c:pt>
                <c:pt idx="315">
                  <c:v>139616.31094388542</c:v>
                </c:pt>
                <c:pt idx="316">
                  <c:v>138845.26181286448</c:v>
                </c:pt>
                <c:pt idx="317">
                  <c:v>138068.03018423807</c:v>
                </c:pt>
                <c:pt idx="318">
                  <c:v>137284.58494717293</c:v>
                </c:pt>
                <c:pt idx="319">
                  <c:v>136494.89485676878</c:v>
                </c:pt>
                <c:pt idx="320">
                  <c:v>135698.9285335248</c:v>
                </c:pt>
                <c:pt idx="321">
                  <c:v>134896.65446280292</c:v>
                </c:pt>
                <c:pt idx="322">
                  <c:v>134088.04099429003</c:v>
                </c:pt>
                <c:pt idx="323">
                  <c:v>133273.05634145779</c:v>
                </c:pt>
                <c:pt idx="324">
                  <c:v>132451.66858101994</c:v>
                </c:pt>
                <c:pt idx="325">
                  <c:v>131623.84565238855</c:v>
                </c:pt>
                <c:pt idx="326">
                  <c:v>130789.55535712722</c:v>
                </c:pt>
                <c:pt idx="327">
                  <c:v>129948.76535840282</c:v>
                </c:pt>
                <c:pt idx="328">
                  <c:v>129101.44318043484</c:v>
                </c:pt>
                <c:pt idx="329">
                  <c:v>128247.55620794285</c:v>
                </c:pt>
                <c:pt idx="330">
                  <c:v>127387.07168559174</c:v>
                </c:pt>
                <c:pt idx="331">
                  <c:v>126519.95671743485</c:v>
                </c:pt>
                <c:pt idx="332">
                  <c:v>125646.17826635504</c:v>
                </c:pt>
                <c:pt idx="333">
                  <c:v>125190.07629348159</c:v>
                </c:pt>
                <c:pt idx="334">
                  <c:v>124729.89666981802</c:v>
                </c:pt>
                <c:pt idx="335">
                  <c:v>124265.61836416776</c:v>
                </c:pt>
                <c:pt idx="336">
                  <c:v>123797.22025371004</c:v>
                </c:pt>
                <c:pt idx="337">
                  <c:v>123324.68112363257</c:v>
                </c:pt>
                <c:pt idx="338">
                  <c:v>122847.97966676312</c:v>
                </c:pt>
                <c:pt idx="339">
                  <c:v>122367.09448319912</c:v>
                </c:pt>
                <c:pt idx="340">
                  <c:v>121882.00407993644</c:v>
                </c:pt>
                <c:pt idx="341">
                  <c:v>121392.68687049627</c:v>
                </c:pt>
                <c:pt idx="342">
                  <c:v>120899.12117455104</c:v>
                </c:pt>
                <c:pt idx="343">
                  <c:v>120401.2852175484</c:v>
                </c:pt>
                <c:pt idx="344">
                  <c:v>119899.15713033429</c:v>
                </c:pt>
                <c:pt idx="345">
                  <c:v>119392.71494877414</c:v>
                </c:pt>
                <c:pt idx="346">
                  <c:v>118881.93661337288</c:v>
                </c:pt>
                <c:pt idx="347">
                  <c:v>118366.79996889345</c:v>
                </c:pt>
                <c:pt idx="348">
                  <c:v>117847.28276397377</c:v>
                </c:pt>
                <c:pt idx="349">
                  <c:v>117323.36265074241</c:v>
                </c:pt>
                <c:pt idx="350">
                  <c:v>116795.01718443261</c:v>
                </c:pt>
                <c:pt idx="351">
                  <c:v>116262.22382299497</c:v>
                </c:pt>
                <c:pt idx="352">
                  <c:v>115724.95992670867</c:v>
                </c:pt>
                <c:pt idx="353">
                  <c:v>115183.20275779105</c:v>
                </c:pt>
                <c:pt idx="354">
                  <c:v>114636.92948000593</c:v>
                </c:pt>
                <c:pt idx="355">
                  <c:v>114086.11715827019</c:v>
                </c:pt>
                <c:pt idx="356">
                  <c:v>113530.74275825919</c:v>
                </c:pt>
                <c:pt idx="357">
                  <c:v>112970.78314601022</c:v>
                </c:pt>
                <c:pt idx="358">
                  <c:v>112406.21508752495</c:v>
                </c:pt>
                <c:pt idx="359">
                  <c:v>111837.01524836999</c:v>
                </c:pt>
                <c:pt idx="360">
                  <c:v>111263.16019327608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62752"/>
        <c:axId val="490361216"/>
      </c:scatterChart>
      <c:valAx>
        <c:axId val="49036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0361216"/>
        <c:crosses val="autoZero"/>
        <c:crossBetween val="midCat"/>
      </c:valAx>
      <c:valAx>
        <c:axId val="49036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36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Pool2!$M$11</c:f>
              <c:strCache>
                <c:ptCount val="1"/>
                <c:pt idx="0">
                  <c:v>Principal Prepaid</c:v>
                </c:pt>
              </c:strCache>
            </c:strRef>
          </c:tx>
          <c:marker>
            <c:symbol val="none"/>
          </c:marker>
          <c:xVal>
            <c:numRef>
              <c:f>Pool2!$A$12:$A$372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Pool2!$M$12:$M$372</c:f>
              <c:numCache>
                <c:formatCode>General</c:formatCode>
                <c:ptCount val="361"/>
                <c:pt idx="1">
                  <c:v>6989456.9085899508</c:v>
                </c:pt>
                <c:pt idx="2">
                  <c:v>6879182.5718761133</c:v>
                </c:pt>
                <c:pt idx="3">
                  <c:v>6769178.3018614929</c:v>
                </c:pt>
                <c:pt idx="4">
                  <c:v>6659445.4161245534</c:v>
                </c:pt>
                <c:pt idx="5">
                  <c:v>6649227.43841461</c:v>
                </c:pt>
                <c:pt idx="6">
                  <c:v>6539888.3126657503</c:v>
                </c:pt>
                <c:pt idx="7">
                  <c:v>6430824.0795293879</c:v>
                </c:pt>
                <c:pt idx="8">
                  <c:v>6420817.891325728</c:v>
                </c:pt>
                <c:pt idx="9">
                  <c:v>6312153.0424949499</c:v>
                </c:pt>
                <c:pt idx="10">
                  <c:v>6203766.6365969405</c:v>
                </c:pt>
                <c:pt idx="11">
                  <c:v>6193977.125067262</c:v>
                </c:pt>
                <c:pt idx="12">
                  <c:v>6085995.798753513</c:v>
                </c:pt>
                <c:pt idx="13">
                  <c:v>6076301.3689471455</c:v>
                </c:pt>
                <c:pt idx="14">
                  <c:v>5968728.6336597679</c:v>
                </c:pt>
                <c:pt idx="15">
                  <c:v>5861440.1897253003</c:v>
                </c:pt>
                <c:pt idx="16">
                  <c:v>5851970.2548238644</c:v>
                </c:pt>
                <c:pt idx="17">
                  <c:v>5745096.2142695971</c:v>
                </c:pt>
                <c:pt idx="18">
                  <c:v>5735725.8200364336</c:v>
                </c:pt>
                <c:pt idx="19">
                  <c:v>5629269.7680107616</c:v>
                </c:pt>
                <c:pt idx="20">
                  <c:v>5523103.9708328089</c:v>
                </c:pt>
                <c:pt idx="21">
                  <c:v>5513966.0820220504</c:v>
                </c:pt>
                <c:pt idx="22">
                  <c:v>5408224.2050752705</c:v>
                </c:pt>
                <c:pt idx="23">
                  <c:v>5399190.4325880921</c:v>
                </c:pt>
                <c:pt idx="24">
                  <c:v>5293876.1361768562</c:v>
                </c:pt>
                <c:pt idx="25">
                  <c:v>5284948.1415659422</c:v>
                </c:pt>
                <c:pt idx="26">
                  <c:v>5180065.1152087441</c:v>
                </c:pt>
                <c:pt idx="27">
                  <c:v>5171244.5767488759</c:v>
                </c:pt>
                <c:pt idx="28">
                  <c:v>5066796.5394006483</c:v>
                </c:pt>
                <c:pt idx="29">
                  <c:v>4962649.5833228966</c:v>
                </c:pt>
                <c:pt idx="30">
                  <c:v>4954075.8525090301</c:v>
                </c:pt>
                <c:pt idx="31">
                  <c:v>4850370.0340020163</c:v>
                </c:pt>
                <c:pt idx="32">
                  <c:v>4841908.5451880936</c:v>
                </c:pt>
                <c:pt idx="33">
                  <c:v>4738647.6610015966</c:v>
                </c:pt>
                <c:pt idx="34">
                  <c:v>4730300.1553636193</c:v>
                </c:pt>
                <c:pt idx="35">
                  <c:v>4627488.032495114</c:v>
                </c:pt>
                <c:pt idx="36">
                  <c:v>4619256.2686096271</c:v>
                </c:pt>
                <c:pt idx="37">
                  <c:v>4516896.7645342015</c:v>
                </c:pt>
                <c:pt idx="38">
                  <c:v>4508782.5185279092</c:v>
                </c:pt>
                <c:pt idx="39">
                  <c:v>4406879.5214298712</c:v>
                </c:pt>
                <c:pt idx="40">
                  <c:v>4398884.5871304497</c:v>
                </c:pt>
                <c:pt idx="41">
                  <c:v>4390864.668661342</c:v>
                </c:pt>
                <c:pt idx="42">
                  <c:v>4289568.2052247422</c:v>
                </c:pt>
                <c:pt idx="43">
                  <c:v>4281669.7886537518</c:v>
                </c:pt>
                <c:pt idx="44">
                  <c:v>4180839.1528020422</c:v>
                </c:pt>
                <c:pt idx="45">
                  <c:v>4173064.0735338028</c:v>
                </c:pt>
                <c:pt idx="46">
                  <c:v>4072703.2594285649</c:v>
                </c:pt>
                <c:pt idx="47">
                  <c:v>4065053.3710851055</c:v>
                </c:pt>
                <c:pt idx="48">
                  <c:v>3965166.4046396506</c:v>
                </c:pt>
                <c:pt idx="49">
                  <c:v>3957643.5792165482</c:v>
                </c:pt>
                <c:pt idx="50">
                  <c:v>3858234.5183369284</c:v>
                </c:pt>
                <c:pt idx="51">
                  <c:v>3850840.6463607023</c:v>
                </c:pt>
                <c:pt idx="52">
                  <c:v>3843423.6685345499</c:v>
                </c:pt>
                <c:pt idx="53">
                  <c:v>3744650.5718752458</c:v>
                </c:pt>
                <c:pt idx="54">
                  <c:v>3737364.8656578991</c:v>
                </c:pt>
                <c:pt idx="55">
                  <c:v>3639079.4064474367</c:v>
                </c:pt>
                <c:pt idx="56">
                  <c:v>3631926.9059297</c:v>
                </c:pt>
                <c:pt idx="57">
                  <c:v>3624752.0538478447</c:v>
                </c:pt>
                <c:pt idx="58">
                  <c:v>3527115.9108444033</c:v>
                </c:pt>
                <c:pt idx="59">
                  <c:v>3520076.6399944793</c:v>
                </c:pt>
                <c:pt idx="60">
                  <c:v>3422938.0542071708</c:v>
                </c:pt>
                <c:pt idx="61">
                  <c:v>3416036.3431468271</c:v>
                </c:pt>
                <c:pt idx="62">
                  <c:v>3409113.06423942</c:v>
                </c:pt>
                <c:pt idx="63">
                  <c:v>3312637.4092937056</c:v>
                </c:pt>
                <c:pt idx="64">
                  <c:v>3305854.1243095798</c:v>
                </c:pt>
                <c:pt idx="65">
                  <c:v>3299049.6415598788</c:v>
                </c:pt>
                <c:pt idx="66">
                  <c:v>3203244.870617758</c:v>
                </c:pt>
                <c:pt idx="67">
                  <c:v>3196582.849541842</c:v>
                </c:pt>
                <c:pt idx="68">
                  <c:v>3101291.6760486728</c:v>
                </c:pt>
                <c:pt idx="69">
                  <c:v>3094774.1668313006</c:v>
                </c:pt>
                <c:pt idx="70">
                  <c:v>3088236.290397624</c:v>
                </c:pt>
                <c:pt idx="71">
                  <c:v>2993630.0407258039</c:v>
                </c:pt>
                <c:pt idx="72">
                  <c:v>2987239.2044896195</c:v>
                </c:pt>
                <c:pt idx="73">
                  <c:v>2980828.3968901974</c:v>
                </c:pt>
                <c:pt idx="74">
                  <c:v>2886915.2744724085</c:v>
                </c:pt>
                <c:pt idx="75">
                  <c:v>2880654.0701832548</c:v>
                </c:pt>
                <c:pt idx="76">
                  <c:v>2874373.2996306974</c:v>
                </c:pt>
                <c:pt idx="77">
                  <c:v>2781161.6016195519</c:v>
                </c:pt>
                <c:pt idx="78">
                  <c:v>2775033.0326943048</c:v>
                </c:pt>
                <c:pt idx="79">
                  <c:v>2768885.3119911663</c:v>
                </c:pt>
                <c:pt idx="80">
                  <c:v>2676383.4302964299</c:v>
                </c:pt>
                <c:pt idx="81">
                  <c:v>2670390.5451773703</c:v>
                </c:pt>
                <c:pt idx="82">
                  <c:v>2664378.9322923133</c:v>
                </c:pt>
                <c:pt idx="83">
                  <c:v>2658348.5331169907</c:v>
                </c:pt>
                <c:pt idx="84">
                  <c:v>2566741.2473653993</c:v>
                </c:pt>
                <c:pt idx="85">
                  <c:v>2560868.8460162519</c:v>
                </c:pt>
                <c:pt idx="86">
                  <c:v>2554978.0934128892</c:v>
                </c:pt>
                <c:pt idx="87">
                  <c:v>2464099.9678007192</c:v>
                </c:pt>
                <c:pt idx="88">
                  <c:v>2458369.928044505</c:v>
                </c:pt>
                <c:pt idx="89">
                  <c:v>2452621.9819140523</c:v>
                </c:pt>
                <c:pt idx="90">
                  <c:v>2362481.7260915302</c:v>
                </c:pt>
                <c:pt idx="91">
                  <c:v>2356897.2449215464</c:v>
                </c:pt>
                <c:pt idx="92">
                  <c:v>2351295.3122479068</c:v>
                </c:pt>
                <c:pt idx="93">
                  <c:v>2345675.8735346617</c:v>
                </c:pt>
                <c:pt idx="94">
                  <c:v>2256466.0571441725</c:v>
                </c:pt>
                <c:pt idx="95">
                  <c:v>2251013.3926003007</c:v>
                </c:pt>
                <c:pt idx="96">
                  <c:v>2245543.688479729</c:v>
                </c:pt>
                <c:pt idx="97">
                  <c:v>2157091.8214769741</c:v>
                </c:pt>
                <c:pt idx="98">
                  <c:v>2151791.7280382141</c:v>
                </c:pt>
                <c:pt idx="99">
                  <c:v>2146475.0718074581</c:v>
                </c:pt>
                <c:pt idx="100">
                  <c:v>2141141.8010259811</c:v>
                </c:pt>
                <c:pt idx="101">
                  <c:v>2053646.0228589543</c:v>
                </c:pt>
                <c:pt idx="102">
                  <c:v>2048485.7768910853</c:v>
                </c:pt>
                <c:pt idx="103">
                  <c:v>2043309.4051545667</c:v>
                </c:pt>
                <c:pt idx="104">
                  <c:v>2038116.8572563715</c:v>
                </c:pt>
                <c:pt idx="105">
                  <c:v>1951591.7593401545</c:v>
                </c:pt>
                <c:pt idx="106">
                  <c:v>1946575.7093903618</c:v>
                </c:pt>
                <c:pt idx="107">
                  <c:v>1941543.9842844754</c:v>
                </c:pt>
                <c:pt idx="108">
                  <c:v>1936496.5350376333</c:v>
                </c:pt>
                <c:pt idx="109">
                  <c:v>1850956.9244905659</c:v>
                </c:pt>
                <c:pt idx="110">
                  <c:v>1846089.5062734401</c:v>
                </c:pt>
                <c:pt idx="111">
                  <c:v>1841206.8773743855</c:v>
                </c:pt>
                <c:pt idx="112">
                  <c:v>1836308.9902600215</c:v>
                </c:pt>
                <c:pt idx="113">
                  <c:v>1831395.7972484254</c:v>
                </c:pt>
                <c:pt idx="114">
                  <c:v>1747055.6309213343</c:v>
                </c:pt>
                <c:pt idx="115">
                  <c:v>1742326.6367533768</c:v>
                </c:pt>
                <c:pt idx="116">
                  <c:v>1737582.8644786442</c:v>
                </c:pt>
                <c:pt idx="117">
                  <c:v>1732824.2679155529</c:v>
                </c:pt>
                <c:pt idx="118">
                  <c:v>1649503.0370682841</c:v>
                </c:pt>
                <c:pt idx="119">
                  <c:v>1644932.3066361079</c:v>
                </c:pt>
                <c:pt idx="120">
                  <c:v>1640347.292671331</c:v>
                </c:pt>
                <c:pt idx="121">
                  <c:v>1635747.9505379142</c:v>
                </c:pt>
                <c:pt idx="122">
                  <c:v>1631134.2354603307</c:v>
                </c:pt>
                <c:pt idx="123">
                  <c:v>1549053.430974409</c:v>
                </c:pt>
                <c:pt idx="124">
                  <c:v>1544631.9111147614</c:v>
                </c:pt>
                <c:pt idx="125">
                  <c:v>1540196.5740055523</c:v>
                </c:pt>
                <c:pt idx="126">
                  <c:v>1535747.3764678771</c:v>
                </c:pt>
                <c:pt idx="127">
                  <c:v>1531284.2751878968</c:v>
                </c:pt>
                <c:pt idx="128">
                  <c:v>1450466.8653805957</c:v>
                </c:pt>
                <c:pt idx="129">
                  <c:v>1446200.3780950396</c:v>
                </c:pt>
                <c:pt idx="130">
                  <c:v>1441920.558036716</c:v>
                </c:pt>
                <c:pt idx="131">
                  <c:v>1437627.3635407104</c:v>
                </c:pt>
                <c:pt idx="132">
                  <c:v>1433320.7528119048</c:v>
                </c:pt>
                <c:pt idx="133">
                  <c:v>1353790.1216127519</c:v>
                </c:pt>
                <c:pt idx="134">
                  <c:v>1349684.6350944934</c:v>
                </c:pt>
                <c:pt idx="135">
                  <c:v>1345566.3189308655</c:v>
                </c:pt>
                <c:pt idx="136">
                  <c:v>1341435.1330292262</c:v>
                </c:pt>
                <c:pt idx="137">
                  <c:v>1337291.0371716442</c:v>
                </c:pt>
                <c:pt idx="138">
                  <c:v>1333133.9910145074</c:v>
                </c:pt>
                <c:pt idx="139">
                  <c:v>1255132.6233054555</c:v>
                </c:pt>
                <c:pt idx="140">
                  <c:v>1251181.9476965589</c:v>
                </c:pt>
                <c:pt idx="141">
                  <c:v>1247218.9262263845</c:v>
                </c:pt>
                <c:pt idx="142">
                  <c:v>1243243.5203141158</c:v>
                </c:pt>
                <c:pt idx="143">
                  <c:v>1239255.6912583713</c:v>
                </c:pt>
                <c:pt idx="144">
                  <c:v>1235255.4002368276</c:v>
                </c:pt>
                <c:pt idx="145">
                  <c:v>1158816.572523145</c:v>
                </c:pt>
                <c:pt idx="146">
                  <c:v>1155028.0248471259</c:v>
                </c:pt>
                <c:pt idx="147">
                  <c:v>1151227.6379596191</c:v>
                </c:pt>
                <c:pt idx="148">
                  <c:v>1147415.3748630888</c:v>
                </c:pt>
                <c:pt idx="149">
                  <c:v>1143591.1984443818</c:v>
                </c:pt>
                <c:pt idx="150">
                  <c:v>1139755.0714743664</c:v>
                </c:pt>
                <c:pt idx="151">
                  <c:v>1064912.7718195966</c:v>
                </c:pt>
                <c:pt idx="152">
                  <c:v>1061293.8903579509</c:v>
                </c:pt>
                <c:pt idx="153">
                  <c:v>1057663.6998917377</c:v>
                </c:pt>
                <c:pt idx="154">
                  <c:v>1054022.1650803173</c:v>
                </c:pt>
                <c:pt idx="155">
                  <c:v>1050369.2504726115</c:v>
                </c:pt>
                <c:pt idx="156">
                  <c:v>1046704.9205067565</c:v>
                </c:pt>
                <c:pt idx="157">
                  <c:v>1043029.1395097582</c:v>
                </c:pt>
                <c:pt idx="158">
                  <c:v>970052.41358400125</c:v>
                </c:pt>
                <c:pt idx="159">
                  <c:v>966600.2090944415</c:v>
                </c:pt>
                <c:pt idx="160">
                  <c:v>963137.21646585187</c:v>
                </c:pt>
                <c:pt idx="161">
                  <c:v>959663.40198529791</c:v>
                </c:pt>
                <c:pt idx="162">
                  <c:v>956178.73183449218</c:v>
                </c:pt>
                <c:pt idx="163">
                  <c:v>952683.1720894652</c:v>
                </c:pt>
                <c:pt idx="164">
                  <c:v>949176.6887202349</c:v>
                </c:pt>
                <c:pt idx="165">
                  <c:v>878112.15847687039</c:v>
                </c:pt>
                <c:pt idx="166">
                  <c:v>874835.75628167298</c:v>
                </c:pt>
                <c:pt idx="167">
                  <c:v>871549.11532961554</c:v>
                </c:pt>
                <c:pt idx="168">
                  <c:v>868252.20362458297</c:v>
                </c:pt>
                <c:pt idx="169">
                  <c:v>864944.98907047207</c:v>
                </c:pt>
                <c:pt idx="170">
                  <c:v>861627.4394708795</c:v>
                </c:pt>
                <c:pt idx="171">
                  <c:v>858299.52252878831</c:v>
                </c:pt>
                <c:pt idx="172">
                  <c:v>789194.95924269524</c:v>
                </c:pt>
                <c:pt idx="173">
                  <c:v>786103.80639146315</c:v>
                </c:pt>
                <c:pt idx="174">
                  <c:v>783002.99368757103</c:v>
                </c:pt>
                <c:pt idx="175">
                  <c:v>779892.49094397912</c:v>
                </c:pt>
                <c:pt idx="176">
                  <c:v>776772.26787931356</c:v>
                </c:pt>
                <c:pt idx="177">
                  <c:v>773642.29411757085</c:v>
                </c:pt>
                <c:pt idx="178">
                  <c:v>770502.53918782272</c:v>
                </c:pt>
                <c:pt idx="179">
                  <c:v>767352.97252391907</c:v>
                </c:pt>
                <c:pt idx="180">
                  <c:v>764193.56346419081</c:v>
                </c:pt>
                <c:pt idx="181">
                  <c:v>697605.59114688833</c:v>
                </c:pt>
                <c:pt idx="182">
                  <c:v>694691.33711192897</c:v>
                </c:pt>
                <c:pt idx="183">
                  <c:v>691767.9760331104</c:v>
                </c:pt>
                <c:pt idx="184">
                  <c:v>688835.47945092036</c:v>
                </c:pt>
                <c:pt idx="185">
                  <c:v>685893.81881691108</c:v>
                </c:pt>
                <c:pt idx="186">
                  <c:v>682942.9654934206</c:v>
                </c:pt>
                <c:pt idx="187">
                  <c:v>679982.89075329411</c:v>
                </c:pt>
                <c:pt idx="188">
                  <c:v>677013.56577960483</c:v>
                </c:pt>
                <c:pt idx="189">
                  <c:v>674034.9616653726</c:v>
                </c:pt>
                <c:pt idx="190">
                  <c:v>610042.77219389402</c:v>
                </c:pt>
                <c:pt idx="191">
                  <c:v>607317.99994127871</c:v>
                </c:pt>
                <c:pt idx="192">
                  <c:v>604584.71277537395</c:v>
                </c:pt>
                <c:pt idx="193">
                  <c:v>601842.88408707571</c:v>
                </c:pt>
                <c:pt idx="194">
                  <c:v>599092.48718412651</c:v>
                </c:pt>
                <c:pt idx="195">
                  <c:v>596333.49529085564</c:v>
                </c:pt>
                <c:pt idx="196">
                  <c:v>593565.88154791831</c:v>
                </c:pt>
                <c:pt idx="197">
                  <c:v>590789.61901203427</c:v>
                </c:pt>
                <c:pt idx="198">
                  <c:v>588004.68065572565</c:v>
                </c:pt>
                <c:pt idx="199">
                  <c:v>526689.93543034815</c:v>
                </c:pt>
                <c:pt idx="200">
                  <c:v>524167.80115441879</c:v>
                </c:pt>
                <c:pt idx="201">
                  <c:v>521637.78520887723</c:v>
                </c:pt>
                <c:pt idx="202">
                  <c:v>519099.86296350579</c:v>
                </c:pt>
                <c:pt idx="203">
                  <c:v>516554.0097111176</c:v>
                </c:pt>
                <c:pt idx="204">
                  <c:v>514000.20066731563</c:v>
                </c:pt>
                <c:pt idx="205">
                  <c:v>511438.41097025183</c:v>
                </c:pt>
                <c:pt idx="206">
                  <c:v>508868.61568038474</c:v>
                </c:pt>
                <c:pt idx="207">
                  <c:v>506290.78978023678</c:v>
                </c:pt>
                <c:pt idx="208">
                  <c:v>503704.90817415086</c:v>
                </c:pt>
                <c:pt idx="209">
                  <c:v>501110.94568804593</c:v>
                </c:pt>
                <c:pt idx="210">
                  <c:v>498508.87706917193</c:v>
                </c:pt>
                <c:pt idx="211">
                  <c:v>440798.82398743462</c:v>
                </c:pt>
                <c:pt idx="212">
                  <c:v>438471.39557981835</c:v>
                </c:pt>
                <c:pt idx="213">
                  <c:v>436136.69395842828</c:v>
                </c:pt>
                <c:pt idx="214">
                  <c:v>433794.69639447134</c:v>
                </c:pt>
                <c:pt idx="215">
                  <c:v>431445.38008812704</c:v>
                </c:pt>
                <c:pt idx="216">
                  <c:v>429088.72216832545</c:v>
                </c:pt>
                <c:pt idx="217">
                  <c:v>426724.69969252445</c:v>
                </c:pt>
                <c:pt idx="218">
                  <c:v>424353.28964648658</c:v>
                </c:pt>
                <c:pt idx="219">
                  <c:v>421974.46894405485</c:v>
                </c:pt>
                <c:pt idx="220">
                  <c:v>419588.21442692803</c:v>
                </c:pt>
                <c:pt idx="221">
                  <c:v>417194.50286443514</c:v>
                </c:pt>
                <c:pt idx="222">
                  <c:v>414793.31095330947</c:v>
                </c:pt>
                <c:pt idx="223">
                  <c:v>360836.53840277885</c:v>
                </c:pt>
                <c:pt idx="224">
                  <c:v>358722.34344428265</c:v>
                </c:pt>
                <c:pt idx="225">
                  <c:v>356601.54162654118</c:v>
                </c:pt>
                <c:pt idx="226">
                  <c:v>354474.11230311915</c:v>
                </c:pt>
                <c:pt idx="227">
                  <c:v>352340.03476306156</c:v>
                </c:pt>
                <c:pt idx="228">
                  <c:v>350199.28823069122</c:v>
                </c:pt>
                <c:pt idx="229">
                  <c:v>348051.8518654072</c:v>
                </c:pt>
                <c:pt idx="230">
                  <c:v>345897.70476148167</c:v>
                </c:pt>
                <c:pt idx="231">
                  <c:v>343736.82594785641</c:v>
                </c:pt>
                <c:pt idx="232">
                  <c:v>341569.19438793859</c:v>
                </c:pt>
                <c:pt idx="233">
                  <c:v>339394.78897939599</c:v>
                </c:pt>
                <c:pt idx="234">
                  <c:v>337213.5885539517</c:v>
                </c:pt>
                <c:pt idx="235">
                  <c:v>335025.57187717798</c:v>
                </c:pt>
                <c:pt idx="236">
                  <c:v>332830.71764828922</c:v>
                </c:pt>
                <c:pt idx="237">
                  <c:v>283396.28957137308</c:v>
                </c:pt>
                <c:pt idx="238">
                  <c:v>281503.20942685084</c:v>
                </c:pt>
                <c:pt idx="239">
                  <c:v>279604.21340687701</c:v>
                </c:pt>
                <c:pt idx="240">
                  <c:v>277699.28302434069</c:v>
                </c:pt>
                <c:pt idx="241">
                  <c:v>275788.399734359</c:v>
                </c:pt>
                <c:pt idx="242">
                  <c:v>273871.54493409611</c:v>
                </c:pt>
                <c:pt idx="243">
                  <c:v>271948.69996258238</c:v>
                </c:pt>
                <c:pt idx="244">
                  <c:v>270019.84610053268</c:v>
                </c:pt>
                <c:pt idx="245">
                  <c:v>268084.9645701641</c:v>
                </c:pt>
                <c:pt idx="246">
                  <c:v>266144.03653501306</c:v>
                </c:pt>
                <c:pt idx="247">
                  <c:v>264197.04309975216</c:v>
                </c:pt>
                <c:pt idx="248">
                  <c:v>262243.96531000617</c:v>
                </c:pt>
                <c:pt idx="249">
                  <c:v>260284.78415216718</c:v>
                </c:pt>
                <c:pt idx="250">
                  <c:v>258319.48055320993</c:v>
                </c:pt>
                <c:pt idx="251">
                  <c:v>256348.03538050593</c:v>
                </c:pt>
                <c:pt idx="252">
                  <c:v>254370.42944163724</c:v>
                </c:pt>
                <c:pt idx="253">
                  <c:v>252386.64348420955</c:v>
                </c:pt>
                <c:pt idx="254">
                  <c:v>208663.88182972078</c:v>
                </c:pt>
                <c:pt idx="255">
                  <c:v>207000.37850257801</c:v>
                </c:pt>
                <c:pt idx="256">
                  <c:v>205331.67672753794</c:v>
                </c:pt>
                <c:pt idx="257">
                  <c:v>203657.76025945085</c:v>
                </c:pt>
                <c:pt idx="258">
                  <c:v>201978.61280240101</c:v>
                </c:pt>
                <c:pt idx="259">
                  <c:v>200294.21800954788</c:v>
                </c:pt>
                <c:pt idx="260">
                  <c:v>198604.55948296707</c:v>
                </c:pt>
                <c:pt idx="261">
                  <c:v>196909.62077349072</c:v>
                </c:pt>
                <c:pt idx="262">
                  <c:v>195209.38538054726</c:v>
                </c:pt>
                <c:pt idx="263">
                  <c:v>193503.83675200082</c:v>
                </c:pt>
                <c:pt idx="264">
                  <c:v>191792.95828399019</c:v>
                </c:pt>
                <c:pt idx="265">
                  <c:v>190076.733320767</c:v>
                </c:pt>
                <c:pt idx="266">
                  <c:v>188355.14515453379</c:v>
                </c:pt>
                <c:pt idx="267">
                  <c:v>186628.17702528107</c:v>
                </c:pt>
                <c:pt idx="268">
                  <c:v>184895.81212062444</c:v>
                </c:pt>
                <c:pt idx="269">
                  <c:v>183158.03357564073</c:v>
                </c:pt>
                <c:pt idx="270">
                  <c:v>181414.82447270397</c:v>
                </c:pt>
                <c:pt idx="271">
                  <c:v>179666.16784132054</c:v>
                </c:pt>
                <c:pt idx="272">
                  <c:v>177912.04665796401</c:v>
                </c:pt>
                <c:pt idx="273">
                  <c:v>176152.4438459095</c:v>
                </c:pt>
                <c:pt idx="274">
                  <c:v>139509.87382005388</c:v>
                </c:pt>
                <c:pt idx="275">
                  <c:v>138093.37980945304</c:v>
                </c:pt>
                <c:pt idx="276">
                  <c:v>136672.45925506906</c:v>
                </c:pt>
                <c:pt idx="277">
                  <c:v>135247.09832395264</c:v>
                </c:pt>
                <c:pt idx="278">
                  <c:v>133817.28313992647</c:v>
                </c:pt>
                <c:pt idx="279">
                  <c:v>132382.99978345021</c:v>
                </c:pt>
                <c:pt idx="280">
                  <c:v>130944.23429148499</c:v>
                </c:pt>
                <c:pt idx="281">
                  <c:v>129500.97265735737</c:v>
                </c:pt>
                <c:pt idx="282">
                  <c:v>128053.2008306231</c:v>
                </c:pt>
                <c:pt idx="283">
                  <c:v>126600.90471693028</c:v>
                </c:pt>
                <c:pt idx="284">
                  <c:v>125144.07017788218</c:v>
                </c:pt>
                <c:pt idx="285">
                  <c:v>123682.68303089956</c:v>
                </c:pt>
                <c:pt idx="286">
                  <c:v>122216.72904908261</c:v>
                </c:pt>
                <c:pt idx="287">
                  <c:v>120746.19396107248</c:v>
                </c:pt>
                <c:pt idx="288">
                  <c:v>119271.06345091232</c:v>
                </c:pt>
                <c:pt idx="289">
                  <c:v>117791.32315790791</c:v>
                </c:pt>
                <c:pt idx="290">
                  <c:v>116306.95867648786</c:v>
                </c:pt>
                <c:pt idx="291">
                  <c:v>114817.95555606337</c:v>
                </c:pt>
                <c:pt idx="292">
                  <c:v>113324.29930088756</c:v>
                </c:pt>
                <c:pt idx="293">
                  <c:v>111825.97536991433</c:v>
                </c:pt>
                <c:pt idx="294">
                  <c:v>110322.9691766568</c:v>
                </c:pt>
                <c:pt idx="295">
                  <c:v>108815.26608904534</c:v>
                </c:pt>
                <c:pt idx="296">
                  <c:v>107302.8514292851</c:v>
                </c:pt>
                <c:pt idx="297">
                  <c:v>105785.7104737131</c:v>
                </c:pt>
                <c:pt idx="298">
                  <c:v>78197.871339491205</c:v>
                </c:pt>
                <c:pt idx="299">
                  <c:v>77052.892912710726</c:v>
                </c:pt>
                <c:pt idx="300">
                  <c:v>75904.336428346563</c:v>
                </c:pt>
                <c:pt idx="301">
                  <c:v>74752.190704968758</c:v>
                </c:pt>
                <c:pt idx="302">
                  <c:v>73596.444526205407</c:v>
                </c:pt>
                <c:pt idx="303">
                  <c:v>72437.08664063341</c:v>
                </c:pt>
                <c:pt idx="304">
                  <c:v>71274.105761669009</c:v>
                </c:pt>
                <c:pt idx="305">
                  <c:v>70107.490567457833</c:v>
                </c:pt>
                <c:pt idx="306">
                  <c:v>68937.229700764758</c:v>
                </c:pt>
                <c:pt idx="307">
                  <c:v>67763.311768863263</c:v>
                </c:pt>
                <c:pt idx="308">
                  <c:v>66585.725343424594</c:v>
                </c:pt>
                <c:pt idx="309">
                  <c:v>65404.458960406402</c:v>
                </c:pt>
                <c:pt idx="310">
                  <c:v>64219.501119941291</c:v>
                </c:pt>
                <c:pt idx="311">
                  <c:v>63030.840286224724</c:v>
                </c:pt>
                <c:pt idx="312">
                  <c:v>61838.464887402792</c:v>
                </c:pt>
                <c:pt idx="313">
                  <c:v>60642.363315459545</c:v>
                </c:pt>
                <c:pt idx="314">
                  <c:v>59442.523926103968</c:v>
                </c:pt>
                <c:pt idx="315">
                  <c:v>58238.935038656658</c:v>
                </c:pt>
                <c:pt idx="316">
                  <c:v>57031.584935936073</c:v>
                </c:pt>
                <c:pt idx="317">
                  <c:v>55820.461864144483</c:v>
                </c:pt>
                <c:pt idx="318">
                  <c:v>54605.554032753556</c:v>
                </c:pt>
                <c:pt idx="319">
                  <c:v>53386.849614389532</c:v>
                </c:pt>
                <c:pt idx="320">
                  <c:v>52164.336744718123</c:v>
                </c:pt>
                <c:pt idx="321">
                  <c:v>50938.003522328974</c:v>
                </c:pt>
                <c:pt idx="322">
                  <c:v>49707.838008619874</c:v>
                </c:pt>
                <c:pt idx="323">
                  <c:v>48473.828227680431</c:v>
                </c:pt>
                <c:pt idx="324">
                  <c:v>47235.962166175552</c:v>
                </c:pt>
                <c:pt idx="325">
                  <c:v>45994.227773228464</c:v>
                </c:pt>
                <c:pt idx="326">
                  <c:v>44748.612960303421</c:v>
                </c:pt>
                <c:pt idx="327">
                  <c:v>43499.105601087984</c:v>
                </c:pt>
                <c:pt idx="328">
                  <c:v>42245.693531375007</c:v>
                </c:pt>
                <c:pt idx="329">
                  <c:v>40988.36454894417</c:v>
                </c:pt>
                <c:pt idx="330">
                  <c:v>39727.106413443238</c:v>
                </c:pt>
                <c:pt idx="331">
                  <c:v>38461.906846268859</c:v>
                </c:pt>
                <c:pt idx="332">
                  <c:v>24795.169020298046</c:v>
                </c:pt>
                <c:pt idx="333">
                  <c:v>23946.422740342223</c:v>
                </c:pt>
                <c:pt idx="334">
                  <c:v>23095.024128261535</c:v>
                </c:pt>
                <c:pt idx="335">
                  <c:v>22240.964895518096</c:v>
                </c:pt>
                <c:pt idx="336">
                  <c:v>21384.236727672334</c:v>
                </c:pt>
                <c:pt idx="337">
                  <c:v>20524.831284302054</c:v>
                </c:pt>
                <c:pt idx="338">
                  <c:v>19662.740198921241</c:v>
                </c:pt>
                <c:pt idx="339">
                  <c:v>18797.955078898616</c:v>
                </c:pt>
                <c:pt idx="340">
                  <c:v>17930.46750537592</c:v>
                </c:pt>
                <c:pt idx="341">
                  <c:v>17060.269033185963</c:v>
                </c:pt>
                <c:pt idx="342">
                  <c:v>16187.351190770414</c:v>
                </c:pt>
                <c:pt idx="343">
                  <c:v>15311.705480097316</c:v>
                </c:pt>
                <c:pt idx="344">
                  <c:v>14433.323376578364</c:v>
                </c:pt>
                <c:pt idx="345">
                  <c:v>13552.196328985916</c:v>
                </c:pt>
                <c:pt idx="346">
                  <c:v>12668.315759369741</c:v>
                </c:pt>
                <c:pt idx="347">
                  <c:v>11781.673062973516</c:v>
                </c:pt>
                <c:pt idx="348">
                  <c:v>10892.259608151053</c:v>
                </c:pt>
                <c:pt idx="349">
                  <c:v>10000.06673628227</c:v>
                </c:pt>
                <c:pt idx="350">
                  <c:v>9105.085761688897</c:v>
                </c:pt>
                <c:pt idx="351">
                  <c:v>8207.3079715499189</c:v>
                </c:pt>
                <c:pt idx="352">
                  <c:v>7306.724625816757</c:v>
                </c:pt>
                <c:pt idx="353">
                  <c:v>6403.3269571281789</c:v>
                </c:pt>
                <c:pt idx="354">
                  <c:v>5497.1061707249492</c:v>
                </c:pt>
                <c:pt idx="355">
                  <c:v>4588.0534443642091</c:v>
                </c:pt>
                <c:pt idx="356">
                  <c:v>3676.1599282335915</c:v>
                </c:pt>
                <c:pt idx="357">
                  <c:v>2761.416744865066</c:v>
                </c:pt>
                <c:pt idx="358">
                  <c:v>1843.8149890485138</c:v>
                </c:pt>
                <c:pt idx="359">
                  <c:v>923.34572774503476</c:v>
                </c:pt>
                <c:pt idx="360">
                  <c:v>-1.7621459846850485E-11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71360"/>
        <c:axId val="490974208"/>
      </c:scatterChart>
      <c:valAx>
        <c:axId val="49107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0974208"/>
        <c:crosses val="autoZero"/>
        <c:crossBetween val="midCat"/>
      </c:valAx>
      <c:valAx>
        <c:axId val="49097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071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Pool2!$P$11</c:f>
              <c:strCache>
                <c:ptCount val="1"/>
                <c:pt idx="0">
                  <c:v>Cumulative Interest Paid (Pool)</c:v>
                </c:pt>
              </c:strCache>
            </c:strRef>
          </c:tx>
          <c:marker>
            <c:symbol val="none"/>
          </c:marker>
          <c:xVal>
            <c:numRef>
              <c:f>Pool2!$A$12:$A$372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Pool2!$P$12:$P$372</c:f>
              <c:numCache>
                <c:formatCode>General</c:formatCode>
                <c:ptCount val="361"/>
                <c:pt idx="0">
                  <c:v>0</c:v>
                </c:pt>
                <c:pt idx="1">
                  <c:v>1750000</c:v>
                </c:pt>
                <c:pt idx="2">
                  <c:v>3479890.584876013</c:v>
                </c:pt>
                <c:pt idx="3">
                  <c:v>5189965.6437760862</c:v>
                </c:pt>
                <c:pt idx="4">
                  <c:v>6880518.1512961276</c:v>
                </c:pt>
                <c:pt idx="5">
                  <c:v>8551840.1613279842</c:v>
                </c:pt>
                <c:pt idx="6">
                  <c:v>10203974.695372868</c:v>
                </c:pt>
                <c:pt idx="7">
                  <c:v>11837212.712244282</c:v>
                </c:pt>
                <c:pt idx="8">
                  <c:v>13451844.234981507</c:v>
                </c:pt>
                <c:pt idx="9">
                  <c:v>15047911.390044514</c:v>
                </c:pt>
                <c:pt idx="10">
                  <c:v>16625703.082190029</c:v>
                </c:pt>
                <c:pt idx="11">
                  <c:v>18185507.265105832</c:v>
                </c:pt>
                <c:pt idx="12">
                  <c:v>19727365.142310075</c:v>
                </c:pt>
                <c:pt idx="13">
                  <c:v>21251563.52561887</c:v>
                </c:pt>
                <c:pt idx="14">
                  <c:v>22758143.248105001</c:v>
                </c:pt>
                <c:pt idx="15">
                  <c:v>24247389.966208309</c:v>
                </c:pt>
                <c:pt idx="16">
                  <c:v>25719588.360527646</c:v>
                </c:pt>
                <c:pt idx="17">
                  <c:v>27174778.297227181</c:v>
                </c:pt>
                <c:pt idx="18">
                  <c:v>28613243.277316973</c:v>
                </c:pt>
                <c:pt idx="19">
                  <c:v>30035022.770842955</c:v>
                </c:pt>
                <c:pt idx="20">
                  <c:v>31440399.085339434</c:v>
                </c:pt>
                <c:pt idx="21">
                  <c:v>32829653.527125672</c:v>
                </c:pt>
                <c:pt idx="22">
                  <c:v>34202824.554043271</c:v>
                </c:pt>
                <c:pt idx="23">
                  <c:v>35560192.25408493</c:v>
                </c:pt>
                <c:pt idx="24">
                  <c:v>36901794.662468202</c:v>
                </c:pt>
                <c:pt idx="25">
                  <c:v>38227910.634580508</c:v>
                </c:pt>
                <c:pt idx="26">
                  <c:v>39538577.77368886</c:v>
                </c:pt>
                <c:pt idx="27">
                  <c:v>40834073.688149862</c:v>
                </c:pt>
                <c:pt idx="28">
                  <c:v>42114435.539837502</c:v>
                </c:pt>
                <c:pt idx="29">
                  <c:v>43379939.675503843</c:v>
                </c:pt>
                <c:pt idx="30">
                  <c:v>44630861.394992396</c:v>
                </c:pt>
                <c:pt idx="31">
                  <c:v>45867236.767606549</c:v>
                </c:pt>
                <c:pt idx="32">
                  <c:v>47089339.805585489</c:v>
                </c:pt>
                <c:pt idx="33">
                  <c:v>48297206.108843438</c:v>
                </c:pt>
                <c:pt idx="34">
                  <c:v>49491108.387032792</c:v>
                </c:pt>
                <c:pt idx="35">
                  <c:v>50671081.760788247</c:v>
                </c:pt>
                <c:pt idx="36">
                  <c:v>51837397.622039564</c:v>
                </c:pt>
                <c:pt idx="37">
                  <c:v>52990090.602129854</c:v>
                </c:pt>
                <c:pt idx="38">
                  <c:v>54129430.759975642</c:v>
                </c:pt>
                <c:pt idx="39">
                  <c:v>55255452.22749342</c:v>
                </c:pt>
                <c:pt idx="40">
                  <c:v>56368423.715139642</c:v>
                </c:pt>
                <c:pt idx="41">
                  <c:v>57468378.845144972</c:v>
                </c:pt>
                <c:pt idx="42">
                  <c:v>58555351.40726997</c:v>
                </c:pt>
                <c:pt idx="43">
                  <c:v>59629608.488230601</c:v>
                </c:pt>
                <c:pt idx="44">
                  <c:v>60691183.356482692</c:v>
                </c:pt>
                <c:pt idx="45">
                  <c:v>61740341.714994185</c:v>
                </c:pt>
                <c:pt idx="46">
                  <c:v>62777116.300374359</c:v>
                </c:pt>
                <c:pt idx="47">
                  <c:v>63801771.415871501</c:v>
                </c:pt>
                <c:pt idx="48">
                  <c:v>64814339.255578153</c:v>
                </c:pt>
                <c:pt idx="49">
                  <c:v>65815082.706888661</c:v>
                </c:pt>
                <c:pt idx="50">
                  <c:v>66804033.410578936</c:v>
                </c:pt>
                <c:pt idx="51">
                  <c:v>67781452.821890965</c:v>
                </c:pt>
                <c:pt idx="52">
                  <c:v>68747372.017353103</c:v>
                </c:pt>
                <c:pt idx="53">
                  <c:v>69701822.228372514</c:v>
                </c:pt>
                <c:pt idx="54">
                  <c:v>70645063.174251571</c:v>
                </c:pt>
                <c:pt idx="55">
                  <c:v>71577125.509650409</c:v>
                </c:pt>
                <c:pt idx="56">
                  <c:v>72498267.48440741</c:v>
                </c:pt>
                <c:pt idx="57">
                  <c:v>73408519.165206045</c:v>
                </c:pt>
                <c:pt idx="58">
                  <c:v>74307910.768567041</c:v>
                </c:pt>
                <c:pt idx="59">
                  <c:v>75196698.75866507</c:v>
                </c:pt>
                <c:pt idx="60">
                  <c:v>76074912.751156002</c:v>
                </c:pt>
                <c:pt idx="61">
                  <c:v>76942807.702531949</c:v>
                </c:pt>
                <c:pt idx="62">
                  <c:v>77800412.616048291</c:v>
                </c:pt>
                <c:pt idx="63">
                  <c:v>78647756.639515176</c:v>
                </c:pt>
                <c:pt idx="64">
                  <c:v>79485092.892769754</c:v>
                </c:pt>
                <c:pt idx="65">
                  <c:v>80312449.897934794</c:v>
                </c:pt>
                <c:pt idx="66">
                  <c:v>81129856.319259122</c:v>
                </c:pt>
                <c:pt idx="67">
                  <c:v>81937563.411287814</c:v>
                </c:pt>
                <c:pt idx="68">
                  <c:v>82735599.199072734</c:v>
                </c:pt>
                <c:pt idx="69">
                  <c:v>83524213.368125111</c:v>
                </c:pt>
                <c:pt idx="70">
                  <c:v>84303433.2922737</c:v>
                </c:pt>
                <c:pt idx="71">
                  <c:v>85073286.481808543</c:v>
                </c:pt>
                <c:pt idx="72">
                  <c:v>85834020.703922391</c:v>
                </c:pt>
                <c:pt idx="73">
                  <c:v>86585662.803757936</c:v>
                </c:pt>
                <c:pt idx="74">
                  <c:v>87328239.760277346</c:v>
                </c:pt>
                <c:pt idx="75">
                  <c:v>88061997.392539084</c:v>
                </c:pt>
                <c:pt idx="76">
                  <c:v>88786962.000201866</c:v>
                </c:pt>
                <c:pt idx="77">
                  <c:v>89503160.014026508</c:v>
                </c:pt>
                <c:pt idx="78">
                  <c:v>90210835.274688601</c:v>
                </c:pt>
                <c:pt idx="79">
                  <c:v>90910013.519254163</c:v>
                </c:pt>
                <c:pt idx="80">
                  <c:v>91600720.613096952</c:v>
                </c:pt>
                <c:pt idx="81">
                  <c:v>92283198.387822539</c:v>
                </c:pt>
                <c:pt idx="82">
                  <c:v>92957472.000479832</c:v>
                </c:pt>
                <c:pt idx="83">
                  <c:v>93623566.733552918</c:v>
                </c:pt>
                <c:pt idx="84">
                  <c:v>94281507.995499372</c:v>
                </c:pt>
                <c:pt idx="85">
                  <c:v>94931535.216394663</c:v>
                </c:pt>
                <c:pt idx="86">
                  <c:v>95573673.079533234</c:v>
                </c:pt>
                <c:pt idx="87">
                  <c:v>96207946.391222984</c:v>
                </c:pt>
                <c:pt idx="88">
                  <c:v>96834592.503724024</c:v>
                </c:pt>
                <c:pt idx="89">
                  <c:v>97453635.483018681</c:v>
                </c:pt>
                <c:pt idx="90">
                  <c:v>98065099.515061393</c:v>
                </c:pt>
                <c:pt idx="91">
                  <c:v>98669219.842161939</c:v>
                </c:pt>
                <c:pt idx="92">
                  <c:v>99266019.894536719</c:v>
                </c:pt>
                <c:pt idx="93">
                  <c:v>99855523.219250306</c:v>
                </c:pt>
                <c:pt idx="94">
                  <c:v>100437753.48071694</c:v>
                </c:pt>
                <c:pt idx="95">
                  <c:v>101012943.39324638</c:v>
                </c:pt>
                <c:pt idx="96">
                  <c:v>101581115.84771198</c:v>
                </c:pt>
                <c:pt idx="97">
                  <c:v>102142293.84912002</c:v>
                </c:pt>
                <c:pt idx="98">
                  <c:v>102696707.92977463</c:v>
                </c:pt>
                <c:pt idx="99">
                  <c:v>103244380.30517051</c:v>
                </c:pt>
                <c:pt idx="100">
                  <c:v>103785333.30163275</c:v>
                </c:pt>
                <c:pt idx="101">
                  <c:v>104319589.3567926</c:v>
                </c:pt>
                <c:pt idx="102">
                  <c:v>104847376.38466735</c:v>
                </c:pt>
                <c:pt idx="103">
                  <c:v>105368716.01488614</c:v>
                </c:pt>
                <c:pt idx="104">
                  <c:v>105883629.9849851</c:v>
                </c:pt>
                <c:pt idx="105">
                  <c:v>106392140.14087057</c:v>
                </c:pt>
                <c:pt idx="106">
                  <c:v>106894471.7280924</c:v>
                </c:pt>
                <c:pt idx="107">
                  <c:v>107390645.76568389</c:v>
                </c:pt>
                <c:pt idx="108">
                  <c:v>107880683.37755069</c:v>
                </c:pt>
                <c:pt idx="109">
                  <c:v>108364605.79292104</c:v>
                </c:pt>
                <c:pt idx="110">
                  <c:v>108842635.53776774</c:v>
                </c:pt>
                <c:pt idx="111">
                  <c:v>109314792.99518746</c:v>
                </c:pt>
                <c:pt idx="112">
                  <c:v>109781098.65000075</c:v>
                </c:pt>
                <c:pt idx="113">
                  <c:v>110241573.08918878</c:v>
                </c:pt>
                <c:pt idx="114">
                  <c:v>110696237.00233176</c:v>
                </c:pt>
                <c:pt idx="115">
                  <c:v>111145309.71109813</c:v>
                </c:pt>
                <c:pt idx="116">
                  <c:v>111588811.03681718</c:v>
                </c:pt>
                <c:pt idx="117">
                  <c:v>112026760.8997051</c:v>
                </c:pt>
                <c:pt idx="118">
                  <c:v>112459179.31928948</c:v>
                </c:pt>
                <c:pt idx="119">
                  <c:v>112886282.78424466</c:v>
                </c:pt>
                <c:pt idx="120">
                  <c:v>113308090.42573206</c:v>
                </c:pt>
                <c:pt idx="121">
                  <c:v>113724621.47040682</c:v>
                </c:pt>
                <c:pt idx="122">
                  <c:v>114135895.24082778</c:v>
                </c:pt>
                <c:pt idx="123">
                  <c:v>114541931.15586916</c:v>
                </c:pt>
                <c:pt idx="124">
                  <c:v>114942942.36281265</c:v>
                </c:pt>
                <c:pt idx="125">
                  <c:v>115338947.36902469</c:v>
                </c:pt>
                <c:pt idx="126">
                  <c:v>115729964.77425036</c:v>
                </c:pt>
                <c:pt idx="127">
                  <c:v>116116013.27100997</c:v>
                </c:pt>
                <c:pt idx="128">
                  <c:v>116497111.64499736</c:v>
                </c:pt>
                <c:pt idx="129">
                  <c:v>116873469.62638296</c:v>
                </c:pt>
                <c:pt idx="130">
                  <c:v>117245105.0656487</c:v>
                </c:pt>
                <c:pt idx="131">
                  <c:v>117612035.90239121</c:v>
                </c:pt>
                <c:pt idx="132">
                  <c:v>117974280.16570443</c:v>
                </c:pt>
                <c:pt idx="133">
                  <c:v>118331855.97456382</c:v>
                </c:pt>
                <c:pt idx="134">
                  <c:v>118684969.56461781</c:v>
                </c:pt>
                <c:pt idx="135">
                  <c:v>119033638.09535056</c:v>
                </c:pt>
                <c:pt idx="136">
                  <c:v>119377878.81194371</c:v>
                </c:pt>
                <c:pt idx="137">
                  <c:v>119717709.04564445</c:v>
                </c:pt>
                <c:pt idx="138">
                  <c:v>120053146.21413501</c:v>
                </c:pt>
                <c:pt idx="139">
                  <c:v>120384207.82190362</c:v>
                </c:pt>
                <c:pt idx="140">
                  <c:v>120711096.0389439</c:v>
                </c:pt>
                <c:pt idx="141">
                  <c:v>121033827.38251151</c:v>
                </c:pt>
                <c:pt idx="142">
                  <c:v>121352418.45234317</c:v>
                </c:pt>
                <c:pt idx="143">
                  <c:v>121666885.93101086</c:v>
                </c:pt>
                <c:pt idx="144">
                  <c:v>121977246.58427748</c:v>
                </c:pt>
                <c:pt idx="145">
                  <c:v>122283517.26145385</c:v>
                </c:pt>
                <c:pt idx="146">
                  <c:v>122585895.96084662</c:v>
                </c:pt>
                <c:pt idx="147">
                  <c:v>122884398.51601805</c:v>
                </c:pt>
                <c:pt idx="148">
                  <c:v>123179040.83960834</c:v>
                </c:pt>
                <c:pt idx="149">
                  <c:v>123469838.92367521</c:v>
                </c:pt>
                <c:pt idx="150">
                  <c:v>123756808.84003484</c:v>
                </c:pt>
                <c:pt idx="151">
                  <c:v>124039966.74060425</c:v>
                </c:pt>
                <c:pt idx="152">
                  <c:v>124319506.3432069</c:v>
                </c:pt>
                <c:pt idx="153">
                  <c:v>124595442.75469996</c:v>
                </c:pt>
                <c:pt idx="154">
                  <c:v>124867791.15742208</c:v>
                </c:pt>
                <c:pt idx="155">
                  <c:v>125136566.80951756</c:v>
                </c:pt>
                <c:pt idx="156">
                  <c:v>125401785.0452619</c:v>
                </c:pt>
                <c:pt idx="157">
                  <c:v>125663461.2753886</c:v>
                </c:pt>
                <c:pt idx="158">
                  <c:v>125921610.98741727</c:v>
                </c:pt>
                <c:pt idx="159">
                  <c:v>126176422.96962835</c:v>
                </c:pt>
                <c:pt idx="160">
                  <c:v>126427911.6311731</c:v>
                </c:pt>
                <c:pt idx="161">
                  <c:v>126676091.45320171</c:v>
                </c:pt>
                <c:pt idx="162">
                  <c:v>126920976.98917261</c:v>
                </c:pt>
                <c:pt idx="163">
                  <c:v>127162582.86516294</c:v>
                </c:pt>
                <c:pt idx="164">
                  <c:v>127400923.78018032</c:v>
                </c:pt>
                <c:pt idx="165">
                  <c:v>127636014.50647585</c:v>
                </c:pt>
                <c:pt idx="166">
                  <c:v>127868038.75758108</c:v>
                </c:pt>
                <c:pt idx="167">
                  <c:v>128097010.19302326</c:v>
                </c:pt>
                <c:pt idx="168">
                  <c:v>128322942.54061256</c:v>
                </c:pt>
                <c:pt idx="169">
                  <c:v>128545849.59673542</c:v>
                </c:pt>
                <c:pt idx="170">
                  <c:v>128765745.22664911</c:v>
                </c:pt>
                <c:pt idx="171">
                  <c:v>128982643.36477745</c:v>
                </c:pt>
                <c:pt idx="172">
                  <c:v>129196558.0150077</c:v>
                </c:pt>
                <c:pt idx="173">
                  <c:v>129407667.66660513</c:v>
                </c:pt>
                <c:pt idx="174">
                  <c:v>129615985.17529887</c:v>
                </c:pt>
                <c:pt idx="175">
                  <c:v>129821523.46114185</c:v>
                </c:pt>
                <c:pt idx="176">
                  <c:v>130024295.50878729</c:v>
                </c:pt>
                <c:pt idx="177">
                  <c:v>130224314.36776622</c:v>
                </c:pt>
                <c:pt idx="178">
                  <c:v>130421593.1527662</c:v>
                </c:pt>
                <c:pt idx="179">
                  <c:v>130616145.04391113</c:v>
                </c:pt>
                <c:pt idx="180">
                  <c:v>130807983.28704211</c:v>
                </c:pt>
                <c:pt idx="181">
                  <c:v>130997121.1939995</c:v>
                </c:pt>
                <c:pt idx="182">
                  <c:v>131183730.6896313</c:v>
                </c:pt>
                <c:pt idx="183">
                  <c:v>131367823.89396596</c:v>
                </c:pt>
                <c:pt idx="184">
                  <c:v>131549412.98767465</c:v>
                </c:pt>
                <c:pt idx="185">
                  <c:v>131728510.21233189</c:v>
                </c:pt>
                <c:pt idx="186">
                  <c:v>131905127.87067725</c:v>
                </c:pt>
                <c:pt idx="187">
                  <c:v>132079278.32687807</c:v>
                </c:pt>
                <c:pt idx="188">
                  <c:v>132250974.00679328</c:v>
                </c:pt>
                <c:pt idx="189">
                  <c:v>132420227.39823818</c:v>
                </c:pt>
                <c:pt idx="190">
                  <c:v>132587051.05125037</c:v>
                </c:pt>
                <c:pt idx="191">
                  <c:v>132751610.08904967</c:v>
                </c:pt>
                <c:pt idx="192">
                  <c:v>132913915.82453397</c:v>
                </c:pt>
                <c:pt idx="193">
                  <c:v>133073979.62724125</c:v>
                </c:pt>
                <c:pt idx="194">
                  <c:v>133231812.92359309</c:v>
                </c:pt>
                <c:pt idx="195">
                  <c:v>133387427.19713917</c:v>
                </c:pt>
                <c:pt idx="196">
                  <c:v>133540833.98880275</c:v>
                </c:pt>
                <c:pt idx="197">
                  <c:v>133692044.89712708</c:v>
                </c:pt>
                <c:pt idx="198">
                  <c:v>133841071.57852286</c:v>
                </c:pt>
                <c:pt idx="199">
                  <c:v>133987925.74751663</c:v>
                </c:pt>
                <c:pt idx="200">
                  <c:v>134132765.47975998</c:v>
                </c:pt>
                <c:pt idx="201">
                  <c:v>134275601.20557454</c:v>
                </c:pt>
                <c:pt idx="202">
                  <c:v>134416443.40758094</c:v>
                </c:pt>
                <c:pt idx="203">
                  <c:v>134555302.62092367</c:v>
                </c:pt>
                <c:pt idx="204">
                  <c:v>134692189.4334971</c:v>
                </c:pt>
                <c:pt idx="205">
                  <c:v>134827114.48617226</c:v>
                </c:pt>
                <c:pt idx="206">
                  <c:v>134960088.47302452</c:v>
                </c:pt>
                <c:pt idx="207">
                  <c:v>135091122.14156222</c:v>
                </c:pt>
                <c:pt idx="208">
                  <c:v>135220226.29295617</c:v>
                </c:pt>
                <c:pt idx="209">
                  <c:v>135347411.78227013</c:v>
                </c:pt>
                <c:pt idx="210">
                  <c:v>135472689.51869214</c:v>
                </c:pt>
                <c:pt idx="211">
                  <c:v>135596070.46576676</c:v>
                </c:pt>
                <c:pt idx="212">
                  <c:v>135717703.3912608</c:v>
                </c:pt>
                <c:pt idx="213">
                  <c:v>135837597.91348967</c:v>
                </c:pt>
                <c:pt idx="214">
                  <c:v>135955763.69900903</c:v>
                </c:pt>
                <c:pt idx="215">
                  <c:v>136072210.46282244</c:v>
                </c:pt>
                <c:pt idx="216">
                  <c:v>136186947.96858963</c:v>
                </c:pt>
                <c:pt idx="217">
                  <c:v>136299986.02883586</c:v>
                </c:pt>
                <c:pt idx="218">
                  <c:v>136411334.50516188</c:v>
                </c:pt>
                <c:pt idx="219">
                  <c:v>136521003.3084549</c:v>
                </c:pt>
                <c:pt idx="220">
                  <c:v>136629002.39910027</c:v>
                </c:pt>
                <c:pt idx="221">
                  <c:v>136735341.7871941</c:v>
                </c:pt>
                <c:pt idx="222">
                  <c:v>136840031.53275666</c:v>
                </c:pt>
                <c:pt idx="223">
                  <c:v>136943081.74594662</c:v>
                </c:pt>
                <c:pt idx="224">
                  <c:v>137044631.45746854</c:v>
                </c:pt>
                <c:pt idx="225">
                  <c:v>137144689.36826497</c:v>
                </c:pt>
                <c:pt idx="226">
                  <c:v>137243264.22298601</c:v>
                </c:pt>
                <c:pt idx="227">
                  <c:v>137340364.81017762</c:v>
                </c:pt>
                <c:pt idx="228">
                  <c:v>137435999.96247044</c:v>
                </c:pt>
                <c:pt idx="229">
                  <c:v>137530178.55676964</c:v>
                </c:pt>
                <c:pt idx="230">
                  <c:v>137622909.51444522</c:v>
                </c:pt>
                <c:pt idx="231">
                  <c:v>137714201.80152333</c:v>
                </c:pt>
                <c:pt idx="232">
                  <c:v>137804064.42887828</c:v>
                </c:pt>
                <c:pt idx="233">
                  <c:v>137892506.45242515</c:v>
                </c:pt>
                <c:pt idx="234">
                  <c:v>137979536.97331345</c:v>
                </c:pt>
                <c:pt idx="235">
                  <c:v>138065165.13812125</c:v>
                </c:pt>
                <c:pt idx="236">
                  <c:v>138149400.13905036</c:v>
                </c:pt>
                <c:pt idx="237">
                  <c:v>138232251.21412209</c:v>
                </c:pt>
                <c:pt idx="238">
                  <c:v>138313845.72916117</c:v>
                </c:pt>
                <c:pt idx="239">
                  <c:v>138394191.43685177</c:v>
                </c:pt>
                <c:pt idx="240">
                  <c:v>138473296.12889481</c:v>
                </c:pt>
                <c:pt idx="241">
                  <c:v>138551167.63617623</c:v>
                </c:pt>
                <c:pt idx="242">
                  <c:v>138627813.82893574</c:v>
                </c:pt>
                <c:pt idx="243">
                  <c:v>138703242.61693636</c:v>
                </c:pt>
                <c:pt idx="244">
                  <c:v>138777461.94963449</c:v>
                </c:pt>
                <c:pt idx="245">
                  <c:v>138850479.81635085</c:v>
                </c:pt>
                <c:pt idx="246">
                  <c:v>138922304.24644193</c:v>
                </c:pt>
                <c:pt idx="247">
                  <c:v>138992943.30947226</c:v>
                </c:pt>
                <c:pt idx="248">
                  <c:v>139062405.11538723</c:v>
                </c:pt>
                <c:pt idx="249">
                  <c:v>139130697.81468672</c:v>
                </c:pt>
                <c:pt idx="250">
                  <c:v>139197829.59859928</c:v>
                </c:pt>
                <c:pt idx="251">
                  <c:v>139263808.69925725</c:v>
                </c:pt>
                <c:pt idx="252">
                  <c:v>139328643.38987225</c:v>
                </c:pt>
                <c:pt idx="253">
                  <c:v>139392341.98491159</c:v>
                </c:pt>
                <c:pt idx="254">
                  <c:v>139454912.84027538</c:v>
                </c:pt>
                <c:pt idx="255">
                  <c:v>139516468.68541515</c:v>
                </c:pt>
                <c:pt idx="256">
                  <c:v>139577016.29612714</c:v>
                </c:pt>
                <c:pt idx="257">
                  <c:v>139636562.48237813</c:v>
                </c:pt>
                <c:pt idx="258">
                  <c:v>139695114.08845273</c:v>
                </c:pt>
                <c:pt idx="259">
                  <c:v>139752677.99310142</c:v>
                </c:pt>
                <c:pt idx="260">
                  <c:v>139809261.10968912</c:v>
                </c:pt>
                <c:pt idx="261">
                  <c:v>139864870.38634434</c:v>
                </c:pt>
                <c:pt idx="262">
                  <c:v>139919512.80610898</c:v>
                </c:pt>
                <c:pt idx="263">
                  <c:v>139973195.38708863</c:v>
                </c:pt>
                <c:pt idx="264">
                  <c:v>140025925.18260354</c:v>
                </c:pt>
                <c:pt idx="265">
                  <c:v>140077709.28134021</c:v>
                </c:pt>
                <c:pt idx="266">
                  <c:v>140128554.80750352</c:v>
                </c:pt>
                <c:pt idx="267">
                  <c:v>140178468.92096949</c:v>
                </c:pt>
                <c:pt idx="268">
                  <c:v>140227458.81743863</c:v>
                </c:pt>
                <c:pt idx="269">
                  <c:v>140275531.72858998</c:v>
                </c:pt>
                <c:pt idx="270">
                  <c:v>140322694.9222357</c:v>
                </c:pt>
                <c:pt idx="271">
                  <c:v>140368955.70247623</c:v>
                </c:pt>
                <c:pt idx="272">
                  <c:v>140414321.40985617</c:v>
                </c:pt>
                <c:pt idx="273">
                  <c:v>140458799.42152065</c:v>
                </c:pt>
                <c:pt idx="274">
                  <c:v>140502397.15137252</c:v>
                </c:pt>
                <c:pt idx="275">
                  <c:v>140545209.24390104</c:v>
                </c:pt>
                <c:pt idx="276">
                  <c:v>140587241.41638055</c:v>
                </c:pt>
                <c:pt idx="277">
                  <c:v>140628499.41501817</c:v>
                </c:pt>
                <c:pt idx="278">
                  <c:v>140668989.0150789</c:v>
                </c:pt>
                <c:pt idx="279">
                  <c:v>140708716.02101108</c:v>
                </c:pt>
                <c:pt idx="280">
                  <c:v>140747686.26657233</c:v>
                </c:pt>
                <c:pt idx="281">
                  <c:v>140785905.61495614</c:v>
                </c:pt>
                <c:pt idx="282">
                  <c:v>140823379.95891887</c:v>
                </c:pt>
                <c:pt idx="283">
                  <c:v>140860115.22090715</c:v>
                </c:pt>
                <c:pt idx="284">
                  <c:v>140896117.35318604</c:v>
                </c:pt>
                <c:pt idx="285">
                  <c:v>140931392.33796743</c:v>
                </c:pt>
                <c:pt idx="286">
                  <c:v>140965946.18753919</c:v>
                </c:pt>
                <c:pt idx="287">
                  <c:v>140999784.94439465</c:v>
                </c:pt>
                <c:pt idx="288">
                  <c:v>141032914.68136272</c:v>
                </c:pt>
                <c:pt idx="289">
                  <c:v>141065341.50173843</c:v>
                </c:pt>
                <c:pt idx="290">
                  <c:v>141097071.53941408</c:v>
                </c:pt>
                <c:pt idx="291">
                  <c:v>141128110.95901087</c:v>
                </c:pt>
                <c:pt idx="292">
                  <c:v>141158465.956011</c:v>
                </c:pt>
                <c:pt idx="293">
                  <c:v>141188142.75689042</c:v>
                </c:pt>
                <c:pt idx="294">
                  <c:v>141217147.619252</c:v>
                </c:pt>
                <c:pt idx="295">
                  <c:v>141245486.83195925</c:v>
                </c:pt>
                <c:pt idx="296">
                  <c:v>141273166.71527064</c:v>
                </c:pt>
                <c:pt idx="297">
                  <c:v>141300193.62097439</c:v>
                </c:pt>
                <c:pt idx="298">
                  <c:v>141326573.93252379</c:v>
                </c:pt>
                <c:pt idx="299">
                  <c:v>141352379.23006582</c:v>
                </c:pt>
                <c:pt idx="300">
                  <c:v>141377614.05249473</c:v>
                </c:pt>
                <c:pt idx="301">
                  <c:v>141402282.96183395</c:v>
                </c:pt>
                <c:pt idx="302">
                  <c:v>141426390.5433363</c:v>
                </c:pt>
                <c:pt idx="303">
                  <c:v>141449941.40558469</c:v>
                </c:pt>
                <c:pt idx="304">
                  <c:v>141472940.1805931</c:v>
                </c:pt>
                <c:pt idx="305">
                  <c:v>141495391.52390802</c:v>
                </c:pt>
                <c:pt idx="306">
                  <c:v>141517300.11471036</c:v>
                </c:pt>
                <c:pt idx="307">
                  <c:v>141538670.65591758</c:v>
                </c:pt>
                <c:pt idx="308">
                  <c:v>141559507.8742865</c:v>
                </c:pt>
                <c:pt idx="309">
                  <c:v>141579816.52051625</c:v>
                </c:pt>
                <c:pt idx="310">
                  <c:v>141599601.36935177</c:v>
                </c:pt>
                <c:pt idx="311">
                  <c:v>141618867.21968776</c:v>
                </c:pt>
                <c:pt idx="312">
                  <c:v>141637618.8946729</c:v>
                </c:pt>
                <c:pt idx="313">
                  <c:v>141655861.24181467</c:v>
                </c:pt>
                <c:pt idx="314">
                  <c:v>141673599.13308445</c:v>
                </c:pt>
                <c:pt idx="315">
                  <c:v>141690837.46502301</c:v>
                </c:pt>
                <c:pt idx="316">
                  <c:v>141707581.15884662</c:v>
                </c:pt>
                <c:pt idx="317">
                  <c:v>141723835.16055337</c:v>
                </c:pt>
                <c:pt idx="318">
                  <c:v>141739604.44103</c:v>
                </c:pt>
                <c:pt idx="319">
                  <c:v>141754893.99615917</c:v>
                </c:pt>
                <c:pt idx="320">
                  <c:v>141769708.84692717</c:v>
                </c:pt>
                <c:pt idx="321">
                  <c:v>141784054.03953198</c:v>
                </c:pt>
                <c:pt idx="322">
                  <c:v>141797934.64549181</c:v>
                </c:pt>
                <c:pt idx="323">
                  <c:v>141811355.76175413</c:v>
                </c:pt>
                <c:pt idx="324">
                  <c:v>141824322.51080504</c:v>
                </c:pt>
                <c:pt idx="325">
                  <c:v>141836840.04077908</c:v>
                </c:pt>
                <c:pt idx="326">
                  <c:v>141848913.52556956</c:v>
                </c:pt>
                <c:pt idx="327">
                  <c:v>141860548.16493922</c:v>
                </c:pt>
                <c:pt idx="328">
                  <c:v>141871749.1846315</c:v>
                </c:pt>
                <c:pt idx="329">
                  <c:v>141882521.83648199</c:v>
                </c:pt>
                <c:pt idx="330">
                  <c:v>141892871.3985306</c:v>
                </c:pt>
                <c:pt idx="331">
                  <c:v>141902803.17513397</c:v>
                </c:pt>
                <c:pt idx="332">
                  <c:v>141912322.49707842</c:v>
                </c:pt>
                <c:pt idx="333">
                  <c:v>141921465.71565464</c:v>
                </c:pt>
                <c:pt idx="334">
                  <c:v>141930236.09298331</c:v>
                </c:pt>
                <c:pt idx="335">
                  <c:v>141938636.90800998</c:v>
                </c:pt>
                <c:pt idx="336">
                  <c:v>141946671.45657849</c:v>
                </c:pt>
                <c:pt idx="337">
                  <c:v>141954343.05150455</c:v>
                </c:pt>
                <c:pt idx="338">
                  <c:v>141961655.02264959</c:v>
                </c:pt>
                <c:pt idx="339">
                  <c:v>141968610.71699497</c:v>
                </c:pt>
                <c:pt idx="340">
                  <c:v>141975213.49871644</c:v>
                </c:pt>
                <c:pt idx="341">
                  <c:v>141981466.74925894</c:v>
                </c:pt>
                <c:pt idx="342">
                  <c:v>141987373.86741167</c:v>
                </c:pt>
                <c:pt idx="343">
                  <c:v>141992938.26938349</c:v>
                </c:pt>
                <c:pt idx="344">
                  <c:v>141998163.38887858</c:v>
                </c:pt>
                <c:pt idx="345">
                  <c:v>142003052.67717239</c:v>
                </c:pt>
                <c:pt idx="346">
                  <c:v>142007609.60318801</c:v>
                </c:pt>
                <c:pt idx="347">
                  <c:v>142011837.65357271</c:v>
                </c:pt>
                <c:pt idx="348">
                  <c:v>142015740.33277482</c:v>
                </c:pt>
                <c:pt idx="349">
                  <c:v>142019321.16312099</c:v>
                </c:pt>
                <c:pt idx="350">
                  <c:v>142022583.6848937</c:v>
                </c:pt>
                <c:pt idx="351">
                  <c:v>142025531.45640904</c:v>
                </c:pt>
                <c:pt idx="352">
                  <c:v>142028168.05409491</c:v>
                </c:pt>
                <c:pt idx="353">
                  <c:v>142030497.0725694</c:v>
                </c:pt>
                <c:pt idx="354">
                  <c:v>142032522.12471959</c:v>
                </c:pt>
                <c:pt idx="355">
                  <c:v>142034246.84178066</c:v>
                </c:pt>
                <c:pt idx="356">
                  <c:v>142035674.87341523</c:v>
                </c:pt>
                <c:pt idx="357">
                  <c:v>142036809.88779306</c:v>
                </c:pt>
                <c:pt idx="358">
                  <c:v>142037655.57167119</c:v>
                </c:pt>
                <c:pt idx="359">
                  <c:v>142038215.63047412</c:v>
                </c:pt>
                <c:pt idx="360">
                  <c:v>142038493.7883746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17568"/>
        <c:axId val="490989440"/>
      </c:scatterChart>
      <c:valAx>
        <c:axId val="49111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0989440"/>
        <c:crosses val="autoZero"/>
        <c:crossBetween val="midCat"/>
      </c:valAx>
      <c:valAx>
        <c:axId val="49098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117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9</xdr:row>
      <xdr:rowOff>3810</xdr:rowOff>
    </xdr:from>
    <xdr:to>
      <xdr:col>14</xdr:col>
      <xdr:colOff>601980</xdr:colOff>
      <xdr:row>24</xdr:row>
      <xdr:rowOff>3810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24</xdr:row>
      <xdr:rowOff>125730</xdr:rowOff>
    </xdr:from>
    <xdr:to>
      <xdr:col>14</xdr:col>
      <xdr:colOff>601980</xdr:colOff>
      <xdr:row>39</xdr:row>
      <xdr:rowOff>125730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40</xdr:row>
      <xdr:rowOff>57150</xdr:rowOff>
    </xdr:from>
    <xdr:to>
      <xdr:col>15</xdr:col>
      <xdr:colOff>0</xdr:colOff>
      <xdr:row>55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320040</xdr:colOff>
      <xdr:row>55</xdr:row>
      <xdr:rowOff>156210</xdr:rowOff>
    </xdr:from>
    <xdr:to>
      <xdr:col>15</xdr:col>
      <xdr:colOff>15240</xdr:colOff>
      <xdr:row>70</xdr:row>
      <xdr:rowOff>156210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10</xdr:row>
      <xdr:rowOff>19050</xdr:rowOff>
    </xdr:from>
    <xdr:to>
      <xdr:col>24</xdr:col>
      <xdr:colOff>342900</xdr:colOff>
      <xdr:row>23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60960</xdr:colOff>
      <xdr:row>24</xdr:row>
      <xdr:rowOff>34290</xdr:rowOff>
    </xdr:from>
    <xdr:to>
      <xdr:col>24</xdr:col>
      <xdr:colOff>365760</xdr:colOff>
      <xdr:row>39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45720</xdr:colOff>
      <xdr:row>40</xdr:row>
      <xdr:rowOff>3810</xdr:rowOff>
    </xdr:from>
    <xdr:to>
      <xdr:col>24</xdr:col>
      <xdr:colOff>350520</xdr:colOff>
      <xdr:row>55</xdr:row>
      <xdr:rowOff>3810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121920</xdr:colOff>
      <xdr:row>56</xdr:row>
      <xdr:rowOff>72390</xdr:rowOff>
    </xdr:from>
    <xdr:to>
      <xdr:col>24</xdr:col>
      <xdr:colOff>426720</xdr:colOff>
      <xdr:row>71</xdr:row>
      <xdr:rowOff>72390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129540</xdr:colOff>
      <xdr:row>72</xdr:row>
      <xdr:rowOff>102870</xdr:rowOff>
    </xdr:from>
    <xdr:to>
      <xdr:col>24</xdr:col>
      <xdr:colOff>434340</xdr:colOff>
      <xdr:row>87</xdr:row>
      <xdr:rowOff>102870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10</xdr:row>
      <xdr:rowOff>270510</xdr:rowOff>
    </xdr:from>
    <xdr:to>
      <xdr:col>19</xdr:col>
      <xdr:colOff>114300</xdr:colOff>
      <xdr:row>25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26</xdr:row>
      <xdr:rowOff>26670</xdr:rowOff>
    </xdr:from>
    <xdr:to>
      <xdr:col>19</xdr:col>
      <xdr:colOff>152400</xdr:colOff>
      <xdr:row>41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518160</xdr:colOff>
      <xdr:row>41</xdr:row>
      <xdr:rowOff>148590</xdr:rowOff>
    </xdr:from>
    <xdr:to>
      <xdr:col>19</xdr:col>
      <xdr:colOff>213360</xdr:colOff>
      <xdr:row>56</xdr:row>
      <xdr:rowOff>148590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518160</xdr:colOff>
      <xdr:row>57</xdr:row>
      <xdr:rowOff>64770</xdr:rowOff>
    </xdr:from>
    <xdr:to>
      <xdr:col>19</xdr:col>
      <xdr:colOff>213360</xdr:colOff>
      <xdr:row>72</xdr:row>
      <xdr:rowOff>64770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541020</xdr:colOff>
      <xdr:row>72</xdr:row>
      <xdr:rowOff>179070</xdr:rowOff>
    </xdr:from>
    <xdr:to>
      <xdr:col>19</xdr:col>
      <xdr:colOff>236220</xdr:colOff>
      <xdr:row>87</xdr:row>
      <xdr:rowOff>179070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144780</xdr:colOff>
      <xdr:row>5</xdr:row>
      <xdr:rowOff>156210</xdr:rowOff>
    </xdr:from>
    <xdr:to>
      <xdr:col>28</xdr:col>
      <xdr:colOff>449580</xdr:colOff>
      <xdr:row>18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182880</xdr:colOff>
      <xdr:row>19</xdr:row>
      <xdr:rowOff>171450</xdr:rowOff>
    </xdr:from>
    <xdr:to>
      <xdr:col>28</xdr:col>
      <xdr:colOff>487680</xdr:colOff>
      <xdr:row>34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144780</xdr:colOff>
      <xdr:row>36</xdr:row>
      <xdr:rowOff>3810</xdr:rowOff>
    </xdr:from>
    <xdr:to>
      <xdr:col>28</xdr:col>
      <xdr:colOff>449580</xdr:colOff>
      <xdr:row>51</xdr:row>
      <xdr:rowOff>3810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144780</xdr:colOff>
      <xdr:row>52</xdr:row>
      <xdr:rowOff>11430</xdr:rowOff>
    </xdr:from>
    <xdr:to>
      <xdr:col>28</xdr:col>
      <xdr:colOff>449580</xdr:colOff>
      <xdr:row>67</xdr:row>
      <xdr:rowOff>11430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160020</xdr:colOff>
      <xdr:row>68</xdr:row>
      <xdr:rowOff>87630</xdr:rowOff>
    </xdr:from>
    <xdr:to>
      <xdr:col>28</xdr:col>
      <xdr:colOff>464820</xdr:colOff>
      <xdr:row>83</xdr:row>
      <xdr:rowOff>87630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rtgageCalculatorWithoutPrepay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tgage Calculator"/>
      <sheetName val="Scenario Analysis- WAL"/>
      <sheetName val="Scenario Analysis- Cum Int Paid"/>
    </sheetNames>
    <sheetDataSet>
      <sheetData sheetId="0">
        <row r="8">
          <cell r="B8" t="str">
            <v>Beginning Principal</v>
          </cell>
          <cell r="D8" t="str">
            <v>Interest Payment</v>
          </cell>
          <cell r="E8" t="str">
            <v>Scheduled Principal Payment</v>
          </cell>
          <cell r="G8" t="str">
            <v>Cumulative Interest Paid</v>
          </cell>
        </row>
        <row r="9">
          <cell r="A9">
            <v>0</v>
          </cell>
        </row>
        <row r="10">
          <cell r="A10">
            <v>1</v>
          </cell>
          <cell r="B10">
            <v>100000</v>
          </cell>
          <cell r="D10">
            <v>333.33333333333331</v>
          </cell>
          <cell r="E10">
            <v>406.35459227593691</v>
          </cell>
          <cell r="G10">
            <v>333.33333333333331</v>
          </cell>
        </row>
        <row r="11">
          <cell r="A11">
            <v>2</v>
          </cell>
          <cell r="B11">
            <v>99593.645407724063</v>
          </cell>
          <cell r="D11">
            <v>331.97881802574688</v>
          </cell>
          <cell r="E11">
            <v>407.70910758352335</v>
          </cell>
          <cell r="G11">
            <v>665.31215135908019</v>
          </cell>
        </row>
        <row r="12">
          <cell r="A12">
            <v>3</v>
          </cell>
          <cell r="B12">
            <v>99185.936300140544</v>
          </cell>
          <cell r="D12">
            <v>330.61978766713514</v>
          </cell>
          <cell r="E12">
            <v>409.06813794213508</v>
          </cell>
          <cell r="G12">
            <v>995.93193902621533</v>
          </cell>
        </row>
        <row r="13">
          <cell r="A13">
            <v>4</v>
          </cell>
          <cell r="B13">
            <v>98776.868162198414</v>
          </cell>
          <cell r="D13">
            <v>329.25622720732804</v>
          </cell>
          <cell r="E13">
            <v>410.43169840194219</v>
          </cell>
          <cell r="G13">
            <v>1325.1881662335434</v>
          </cell>
        </row>
        <row r="14">
          <cell r="A14">
            <v>5</v>
          </cell>
          <cell r="B14">
            <v>98366.436463796475</v>
          </cell>
          <cell r="D14">
            <v>327.88812154598827</v>
          </cell>
          <cell r="E14">
            <v>411.79980406328195</v>
          </cell>
          <cell r="G14">
            <v>1653.0762877795316</v>
          </cell>
        </row>
        <row r="15">
          <cell r="A15">
            <v>6</v>
          </cell>
          <cell r="B15">
            <v>97954.636659733194</v>
          </cell>
          <cell r="D15">
            <v>326.51545553244398</v>
          </cell>
          <cell r="E15">
            <v>413.17247007682624</v>
          </cell>
          <cell r="G15">
            <v>1979.5917433119757</v>
          </cell>
        </row>
        <row r="16">
          <cell r="A16">
            <v>7</v>
          </cell>
          <cell r="B16">
            <v>97541.46418965637</v>
          </cell>
          <cell r="D16">
            <v>325.13821396552123</v>
          </cell>
          <cell r="E16">
            <v>414.54971164374899</v>
          </cell>
          <cell r="G16">
            <v>2304.7299572774969</v>
          </cell>
        </row>
        <row r="17">
          <cell r="A17">
            <v>8</v>
          </cell>
          <cell r="B17">
            <v>97126.914478012623</v>
          </cell>
          <cell r="D17">
            <v>323.75638159337541</v>
          </cell>
          <cell r="E17">
            <v>415.93154401589481</v>
          </cell>
          <cell r="G17">
            <v>2628.4863388708723</v>
          </cell>
        </row>
        <row r="18">
          <cell r="A18">
            <v>9</v>
          </cell>
          <cell r="B18">
            <v>96710.982933996725</v>
          </cell>
          <cell r="D18">
            <v>322.36994311332239</v>
          </cell>
          <cell r="E18">
            <v>417.31798249594783</v>
          </cell>
          <cell r="G18">
            <v>2950.8562819841945</v>
          </cell>
        </row>
        <row r="19">
          <cell r="A19">
            <v>10</v>
          </cell>
          <cell r="B19">
            <v>96293.664951500774</v>
          </cell>
          <cell r="D19">
            <v>320.97888317166922</v>
          </cell>
          <cell r="E19">
            <v>418.709042437601</v>
          </cell>
          <cell r="G19">
            <v>3271.8351651558637</v>
          </cell>
        </row>
        <row r="20">
          <cell r="A20">
            <v>11</v>
          </cell>
          <cell r="B20">
            <v>95874.955909063166</v>
          </cell>
          <cell r="D20">
            <v>319.58318636354392</v>
          </cell>
          <cell r="E20">
            <v>420.10473924572631</v>
          </cell>
          <cell r="G20">
            <v>3591.4183515194077</v>
          </cell>
        </row>
        <row r="21">
          <cell r="A21">
            <v>12</v>
          </cell>
          <cell r="B21">
            <v>95454.851169817441</v>
          </cell>
          <cell r="D21">
            <v>318.18283723272481</v>
          </cell>
          <cell r="E21">
            <v>421.50508837654542</v>
          </cell>
          <cell r="G21">
            <v>3909.6011887521327</v>
          </cell>
        </row>
        <row r="22">
          <cell r="A22">
            <v>13</v>
          </cell>
          <cell r="B22">
            <v>95033.34608144089</v>
          </cell>
          <cell r="D22">
            <v>316.77782027146964</v>
          </cell>
          <cell r="E22">
            <v>422.91010533780059</v>
          </cell>
          <cell r="G22">
            <v>4226.3790090236025</v>
          </cell>
        </row>
        <row r="23">
          <cell r="A23">
            <v>14</v>
          </cell>
          <cell r="B23">
            <v>94610.435976103094</v>
          </cell>
          <cell r="D23">
            <v>315.36811992034364</v>
          </cell>
          <cell r="E23">
            <v>424.31980568892658</v>
          </cell>
          <cell r="G23">
            <v>4541.7471289439463</v>
          </cell>
        </row>
        <row r="24">
          <cell r="A24">
            <v>15</v>
          </cell>
          <cell r="B24">
            <v>94186.11617041417</v>
          </cell>
          <cell r="D24">
            <v>313.95372056804723</v>
          </cell>
          <cell r="E24">
            <v>425.73420504122299</v>
          </cell>
          <cell r="G24">
            <v>4855.7008495119935</v>
          </cell>
        </row>
        <row r="25">
          <cell r="A25">
            <v>16</v>
          </cell>
          <cell r="B25">
            <v>93760.381965372944</v>
          </cell>
          <cell r="D25">
            <v>312.53460655124314</v>
          </cell>
          <cell r="E25">
            <v>427.15331905802708</v>
          </cell>
          <cell r="G25">
            <v>5168.2354560632366</v>
          </cell>
        </row>
        <row r="26">
          <cell r="A26">
            <v>17</v>
          </cell>
          <cell r="B26">
            <v>93333.228646314921</v>
          </cell>
          <cell r="D26">
            <v>311.11076215438305</v>
          </cell>
          <cell r="E26">
            <v>428.57716345488717</v>
          </cell>
          <cell r="G26">
            <v>5479.3462182176199</v>
          </cell>
        </row>
        <row r="27">
          <cell r="A27">
            <v>18</v>
          </cell>
          <cell r="B27">
            <v>92904.651482860034</v>
          </cell>
          <cell r="D27">
            <v>309.68217160953344</v>
          </cell>
          <cell r="E27">
            <v>430.00575399973678</v>
          </cell>
          <cell r="G27">
            <v>5789.0283898271537</v>
          </cell>
        </row>
        <row r="28">
          <cell r="A28">
            <v>19</v>
          </cell>
          <cell r="B28">
            <v>92474.645728860298</v>
          </cell>
          <cell r="D28">
            <v>308.24881909620098</v>
          </cell>
          <cell r="E28">
            <v>431.43910651306925</v>
          </cell>
          <cell r="G28">
            <v>6097.2772089233549</v>
          </cell>
        </row>
        <row r="29">
          <cell r="A29">
            <v>20</v>
          </cell>
          <cell r="B29">
            <v>92043.206622347236</v>
          </cell>
          <cell r="D29">
            <v>306.81068874115743</v>
          </cell>
          <cell r="E29">
            <v>432.87723686811279</v>
          </cell>
          <cell r="G29">
            <v>6404.0878976645126</v>
          </cell>
        </row>
        <row r="30">
          <cell r="A30">
            <v>21</v>
          </cell>
          <cell r="B30">
            <v>91610.329385479126</v>
          </cell>
          <cell r="D30">
            <v>305.36776461826378</v>
          </cell>
          <cell r="E30">
            <v>434.32016099100645</v>
          </cell>
          <cell r="G30">
            <v>6709.4556622827768</v>
          </cell>
        </row>
        <row r="31">
          <cell r="A31">
            <v>22</v>
          </cell>
          <cell r="B31">
            <v>91176.009224488123</v>
          </cell>
          <cell r="D31">
            <v>303.92003074829375</v>
          </cell>
          <cell r="E31">
            <v>435.76789486097647</v>
          </cell>
          <cell r="G31">
            <v>7013.3756930310701</v>
          </cell>
        </row>
        <row r="32">
          <cell r="A32">
            <v>23</v>
          </cell>
          <cell r="B32">
            <v>90740.241329627141</v>
          </cell>
          <cell r="D32">
            <v>302.46747109875713</v>
          </cell>
          <cell r="E32">
            <v>437.22045451051309</v>
          </cell>
          <cell r="G32">
            <v>7315.8431641298275</v>
          </cell>
        </row>
        <row r="33">
          <cell r="A33">
            <v>24</v>
          </cell>
          <cell r="B33">
            <v>90303.020875116621</v>
          </cell>
          <cell r="D33">
            <v>301.01006958372204</v>
          </cell>
          <cell r="E33">
            <v>438.67785602554818</v>
          </cell>
          <cell r="G33">
            <v>7616.8532337135493</v>
          </cell>
        </row>
        <row r="34">
          <cell r="A34">
            <v>25</v>
          </cell>
          <cell r="B34">
            <v>89864.343019091073</v>
          </cell>
          <cell r="D34">
            <v>299.54781006363692</v>
          </cell>
          <cell r="E34">
            <v>440.14011554563331</v>
          </cell>
          <cell r="G34">
            <v>7916.4010437771867</v>
          </cell>
        </row>
        <row r="35">
          <cell r="A35">
            <v>26</v>
          </cell>
          <cell r="B35">
            <v>89424.202903545432</v>
          </cell>
          <cell r="D35">
            <v>298.08067634515146</v>
          </cell>
          <cell r="E35">
            <v>441.60724926411876</v>
          </cell>
          <cell r="G35">
            <v>8214.4817201223377</v>
          </cell>
        </row>
        <row r="36">
          <cell r="A36">
            <v>27</v>
          </cell>
          <cell r="B36">
            <v>88982.595654281307</v>
          </cell>
          <cell r="D36">
            <v>296.60865218093767</v>
          </cell>
          <cell r="E36">
            <v>443.07927342833256</v>
          </cell>
          <cell r="G36">
            <v>8511.0903723032752</v>
          </cell>
        </row>
        <row r="37">
          <cell r="A37">
            <v>28</v>
          </cell>
          <cell r="B37">
            <v>88539.516380852976</v>
          </cell>
          <cell r="D37">
            <v>295.13172126950991</v>
          </cell>
          <cell r="E37">
            <v>444.55620433976031</v>
          </cell>
          <cell r="G37">
            <v>8806.2220935727855</v>
          </cell>
        </row>
        <row r="38">
          <cell r="A38">
            <v>29</v>
          </cell>
          <cell r="B38">
            <v>88094.96017651321</v>
          </cell>
          <cell r="D38">
            <v>293.64986725504406</v>
          </cell>
          <cell r="E38">
            <v>446.03805835422617</v>
          </cell>
          <cell r="G38">
            <v>9099.8719608278298</v>
          </cell>
        </row>
        <row r="39">
          <cell r="A39">
            <v>30</v>
          </cell>
          <cell r="B39">
            <v>87648.922118158982</v>
          </cell>
          <cell r="D39">
            <v>292.1630737271966</v>
          </cell>
          <cell r="E39">
            <v>447.52485188207362</v>
          </cell>
          <cell r="G39">
            <v>9392.0350345550269</v>
          </cell>
        </row>
        <row r="40">
          <cell r="A40">
            <v>31</v>
          </cell>
          <cell r="B40">
            <v>87201.397266276908</v>
          </cell>
          <cell r="D40">
            <v>290.67132422092305</v>
          </cell>
          <cell r="E40">
            <v>449.01660138834717</v>
          </cell>
          <cell r="G40">
            <v>9682.7063587759494</v>
          </cell>
        </row>
        <row r="41">
          <cell r="A41">
            <v>32</v>
          </cell>
          <cell r="B41">
            <v>86752.380664888566</v>
          </cell>
          <cell r="D41">
            <v>289.17460221629523</v>
          </cell>
          <cell r="E41">
            <v>450.513323392975</v>
          </cell>
          <cell r="G41">
            <v>9971.8809609922446</v>
          </cell>
        </row>
        <row r="42">
          <cell r="A42">
            <v>33</v>
          </cell>
          <cell r="B42">
            <v>86301.867341495585</v>
          </cell>
          <cell r="D42">
            <v>287.67289113831862</v>
          </cell>
          <cell r="E42">
            <v>452.0150344709516</v>
          </cell>
          <cell r="G42">
            <v>10259.553852130563</v>
          </cell>
        </row>
        <row r="43">
          <cell r="A43">
            <v>34</v>
          </cell>
          <cell r="B43">
            <v>85849.85230702463</v>
          </cell>
          <cell r="D43">
            <v>286.16617435674874</v>
          </cell>
          <cell r="E43">
            <v>453.52175125252148</v>
          </cell>
          <cell r="G43">
            <v>10545.720026487312</v>
          </cell>
        </row>
        <row r="44">
          <cell r="A44">
            <v>35</v>
          </cell>
          <cell r="B44">
            <v>85396.330555772103</v>
          </cell>
          <cell r="D44">
            <v>284.654435185907</v>
          </cell>
          <cell r="E44">
            <v>455.03349042336322</v>
          </cell>
          <cell r="G44">
            <v>10830.374461673218</v>
          </cell>
        </row>
        <row r="45">
          <cell r="A45">
            <v>36</v>
          </cell>
          <cell r="B45">
            <v>84941.297065348743</v>
          </cell>
          <cell r="D45">
            <v>283.13765688449581</v>
          </cell>
          <cell r="E45">
            <v>456.55026872477441</v>
          </cell>
          <cell r="G45">
            <v>11113.512118557714</v>
          </cell>
        </row>
        <row r="46">
          <cell r="A46">
            <v>37</v>
          </cell>
          <cell r="B46">
            <v>84484.746796623964</v>
          </cell>
          <cell r="D46">
            <v>281.61582265541324</v>
          </cell>
          <cell r="E46">
            <v>458.07210295385698</v>
          </cell>
          <cell r="G46">
            <v>11395.127941213126</v>
          </cell>
        </row>
        <row r="47">
          <cell r="A47">
            <v>38</v>
          </cell>
          <cell r="B47">
            <v>84026.674693670109</v>
          </cell>
          <cell r="D47">
            <v>280.08891564556706</v>
          </cell>
          <cell r="E47">
            <v>459.59900996370317</v>
          </cell>
          <cell r="G47">
            <v>11675.216856858693</v>
          </cell>
        </row>
        <row r="48">
          <cell r="A48">
            <v>39</v>
          </cell>
          <cell r="B48">
            <v>83567.075683706411</v>
          </cell>
          <cell r="D48">
            <v>278.55691894568804</v>
          </cell>
          <cell r="E48">
            <v>461.13100666358218</v>
          </cell>
          <cell r="G48">
            <v>11953.77377580438</v>
          </cell>
        </row>
        <row r="49">
          <cell r="A49">
            <v>40</v>
          </cell>
          <cell r="B49">
            <v>83105.944677042833</v>
          </cell>
          <cell r="D49">
            <v>277.0198155901428</v>
          </cell>
          <cell r="E49">
            <v>462.66811001912743</v>
          </cell>
          <cell r="G49">
            <v>12230.793591394524</v>
          </cell>
        </row>
        <row r="50">
          <cell r="A50">
            <v>41</v>
          </cell>
          <cell r="B50">
            <v>82643.276567023699</v>
          </cell>
          <cell r="D50">
            <v>275.47758855674567</v>
          </cell>
          <cell r="E50">
            <v>464.21033705252455</v>
          </cell>
          <cell r="G50">
            <v>12506.271179951269</v>
          </cell>
        </row>
        <row r="51">
          <cell r="A51">
            <v>42</v>
          </cell>
          <cell r="B51">
            <v>82179.066229971169</v>
          </cell>
          <cell r="D51">
            <v>273.93022076657059</v>
          </cell>
          <cell r="E51">
            <v>465.75770484269964</v>
          </cell>
          <cell r="G51">
            <v>12780.20140071784</v>
          </cell>
        </row>
        <row r="52">
          <cell r="A52">
            <v>43</v>
          </cell>
          <cell r="B52">
            <v>81713.308525128465</v>
          </cell>
          <cell r="D52">
            <v>272.37769508376152</v>
          </cell>
          <cell r="E52">
            <v>467.3102305255087</v>
          </cell>
          <cell r="G52">
            <v>13052.579095801602</v>
          </cell>
        </row>
        <row r="53">
          <cell r="A53">
            <v>44</v>
          </cell>
          <cell r="B53">
            <v>81245.998294602963</v>
          </cell>
          <cell r="D53">
            <v>270.81999431534319</v>
          </cell>
          <cell r="E53">
            <v>468.86793129392703</v>
          </cell>
          <cell r="G53">
            <v>13323.399090116945</v>
          </cell>
        </row>
        <row r="54">
          <cell r="A54">
            <v>45</v>
          </cell>
          <cell r="B54">
            <v>80777.130363309043</v>
          </cell>
          <cell r="D54">
            <v>269.25710121103015</v>
          </cell>
          <cell r="E54">
            <v>470.43082439824008</v>
          </cell>
          <cell r="G54">
            <v>13592.656191327975</v>
          </cell>
        </row>
        <row r="55">
          <cell r="A55">
            <v>46</v>
          </cell>
          <cell r="B55">
            <v>80306.699538910805</v>
          </cell>
          <cell r="D55">
            <v>267.688998463036</v>
          </cell>
          <cell r="E55">
            <v>471.99892714623422</v>
          </cell>
          <cell r="G55">
            <v>13860.345189791011</v>
          </cell>
        </row>
        <row r="56">
          <cell r="A56">
            <v>47</v>
          </cell>
          <cell r="B56">
            <v>79834.700611764565</v>
          </cell>
          <cell r="D56">
            <v>266.11566870588189</v>
          </cell>
          <cell r="E56">
            <v>473.57225690338834</v>
          </cell>
          <cell r="G56">
            <v>14126.460858496892</v>
          </cell>
        </row>
        <row r="57">
          <cell r="A57">
            <v>48</v>
          </cell>
          <cell r="B57">
            <v>79361.128354861183</v>
          </cell>
          <cell r="D57">
            <v>264.53709451620392</v>
          </cell>
          <cell r="E57">
            <v>475.1508310930663</v>
          </cell>
          <cell r="G57">
            <v>14390.997953013095</v>
          </cell>
        </row>
        <row r="58">
          <cell r="A58">
            <v>49</v>
          </cell>
          <cell r="B58">
            <v>78885.977523768117</v>
          </cell>
          <cell r="D58">
            <v>262.95325841256039</v>
          </cell>
          <cell r="E58">
            <v>476.73466719670984</v>
          </cell>
          <cell r="G58">
            <v>14653.951211425656</v>
          </cell>
        </row>
        <row r="59">
          <cell r="A59">
            <v>50</v>
          </cell>
          <cell r="B59">
            <v>78409.242856571407</v>
          </cell>
          <cell r="D59">
            <v>261.36414285523801</v>
          </cell>
          <cell r="E59">
            <v>478.32378275403221</v>
          </cell>
          <cell r="G59">
            <v>14915.315354280894</v>
          </cell>
        </row>
        <row r="60">
          <cell r="A60">
            <v>51</v>
          </cell>
          <cell r="B60">
            <v>77930.919073817378</v>
          </cell>
          <cell r="D60">
            <v>259.76973024605792</v>
          </cell>
          <cell r="E60">
            <v>479.91819536321231</v>
          </cell>
          <cell r="G60">
            <v>15175.085084526952</v>
          </cell>
        </row>
        <row r="61">
          <cell r="A61">
            <v>52</v>
          </cell>
          <cell r="B61">
            <v>77451.000878454171</v>
          </cell>
          <cell r="D61">
            <v>258.17000292818057</v>
          </cell>
          <cell r="E61">
            <v>481.51792268108966</v>
          </cell>
          <cell r="G61">
            <v>15433.255087455133</v>
          </cell>
        </row>
        <row r="62">
          <cell r="A62">
            <v>53</v>
          </cell>
          <cell r="B62">
            <v>76969.482955773085</v>
          </cell>
          <cell r="D62">
            <v>256.56494318591029</v>
          </cell>
          <cell r="E62">
            <v>483.12298242335993</v>
          </cell>
          <cell r="G62">
            <v>15689.820030641044</v>
          </cell>
        </row>
        <row r="63">
          <cell r="A63">
            <v>54</v>
          </cell>
          <cell r="B63">
            <v>76486.359973349725</v>
          </cell>
          <cell r="D63">
            <v>254.95453324449909</v>
          </cell>
          <cell r="E63">
            <v>484.73339236477113</v>
          </cell>
          <cell r="G63">
            <v>15944.774563885543</v>
          </cell>
        </row>
        <row r="64">
          <cell r="A64">
            <v>55</v>
          </cell>
          <cell r="B64">
            <v>76001.626580984957</v>
          </cell>
          <cell r="D64">
            <v>253.33875526994987</v>
          </cell>
          <cell r="E64">
            <v>486.34917033932038</v>
          </cell>
          <cell r="G64">
            <v>16198.113319155493</v>
          </cell>
        </row>
        <row r="65">
          <cell r="A65">
            <v>56</v>
          </cell>
          <cell r="B65">
            <v>75515.277410645635</v>
          </cell>
          <cell r="D65">
            <v>251.71759136881877</v>
          </cell>
          <cell r="E65">
            <v>487.97033424045145</v>
          </cell>
          <cell r="G65">
            <v>16449.83091052431</v>
          </cell>
        </row>
        <row r="66">
          <cell r="A66">
            <v>57</v>
          </cell>
          <cell r="B66">
            <v>75027.307076405181</v>
          </cell>
          <cell r="D66">
            <v>250.09102358801726</v>
          </cell>
          <cell r="E66">
            <v>489.59690202125296</v>
          </cell>
          <cell r="G66">
            <v>16699.921934112328</v>
          </cell>
        </row>
        <row r="67">
          <cell r="A67">
            <v>58</v>
          </cell>
          <cell r="B67">
            <v>74537.71017438393</v>
          </cell>
          <cell r="D67">
            <v>248.45903391461309</v>
          </cell>
          <cell r="E67">
            <v>491.22889169465714</v>
          </cell>
          <cell r="G67">
            <v>16948.380968026941</v>
          </cell>
        </row>
        <row r="68">
          <cell r="A68">
            <v>59</v>
          </cell>
          <cell r="B68">
            <v>74046.481282689274</v>
          </cell>
          <cell r="D68">
            <v>246.8216042756309</v>
          </cell>
          <cell r="E68">
            <v>492.86632133363935</v>
          </cell>
          <cell r="G68">
            <v>17195.202572302573</v>
          </cell>
        </row>
        <row r="69">
          <cell r="A69">
            <v>60</v>
          </cell>
          <cell r="B69">
            <v>73553.614961355634</v>
          </cell>
          <cell r="D69">
            <v>245.17871653785213</v>
          </cell>
          <cell r="E69">
            <v>494.50920907141813</v>
          </cell>
          <cell r="G69">
            <v>17440.381288840425</v>
          </cell>
        </row>
        <row r="70">
          <cell r="A70">
            <v>61</v>
          </cell>
          <cell r="B70">
            <v>73059.105752284217</v>
          </cell>
          <cell r="D70">
            <v>243.53035250761405</v>
          </cell>
          <cell r="E70">
            <v>496.15757310165617</v>
          </cell>
          <cell r="G70">
            <v>17683.911641348037</v>
          </cell>
        </row>
        <row r="71">
          <cell r="A71">
            <v>62</v>
          </cell>
          <cell r="B71">
            <v>72562.948179182567</v>
          </cell>
          <cell r="D71">
            <v>241.87649393060855</v>
          </cell>
          <cell r="E71">
            <v>497.81143167866168</v>
          </cell>
          <cell r="G71">
            <v>17925.788135278646</v>
          </cell>
        </row>
        <row r="72">
          <cell r="A72">
            <v>63</v>
          </cell>
          <cell r="B72">
            <v>72065.136747503901</v>
          </cell>
          <cell r="D72">
            <v>240.21712249167967</v>
          </cell>
          <cell r="E72">
            <v>499.47080311759055</v>
          </cell>
          <cell r="G72">
            <v>18166.005257770325</v>
          </cell>
        </row>
        <row r="73">
          <cell r="A73">
            <v>64</v>
          </cell>
          <cell r="B73">
            <v>71565.665944386303</v>
          </cell>
          <cell r="D73">
            <v>238.552219814621</v>
          </cell>
          <cell r="E73">
            <v>501.1357057946492</v>
          </cell>
          <cell r="G73">
            <v>18404.557477584945</v>
          </cell>
        </row>
        <row r="74">
          <cell r="A74">
            <v>65</v>
          </cell>
          <cell r="B74">
            <v>71064.530238591658</v>
          </cell>
          <cell r="D74">
            <v>236.8817674619722</v>
          </cell>
          <cell r="E74">
            <v>502.80615814729799</v>
          </cell>
          <cell r="G74">
            <v>18641.439245046917</v>
          </cell>
        </row>
        <row r="75">
          <cell r="A75">
            <v>66</v>
          </cell>
          <cell r="B75">
            <v>70561.724080444357</v>
          </cell>
          <cell r="D75">
            <v>235.20574693481453</v>
          </cell>
          <cell r="E75">
            <v>504.48217867445567</v>
          </cell>
          <cell r="G75">
            <v>18876.644991981731</v>
          </cell>
        </row>
        <row r="76">
          <cell r="A76">
            <v>67</v>
          </cell>
          <cell r="B76">
            <v>70057.241901769899</v>
          </cell>
          <cell r="D76">
            <v>233.52413967256632</v>
          </cell>
          <cell r="E76">
            <v>506.1637859367039</v>
          </cell>
          <cell r="G76">
            <v>19110.169131654297</v>
          </cell>
        </row>
        <row r="77">
          <cell r="A77">
            <v>68</v>
          </cell>
          <cell r="B77">
            <v>69551.078115833196</v>
          </cell>
          <cell r="D77">
            <v>231.83692705277733</v>
          </cell>
          <cell r="E77">
            <v>507.85099855649287</v>
          </cell>
          <cell r="G77">
            <v>19342.006058707073</v>
          </cell>
        </row>
        <row r="78">
          <cell r="A78">
            <v>69</v>
          </cell>
          <cell r="B78">
            <v>69043.227117276707</v>
          </cell>
          <cell r="D78">
            <v>230.14409039092234</v>
          </cell>
          <cell r="E78">
            <v>509.54383521834791</v>
          </cell>
          <cell r="G78">
            <v>19572.150149097994</v>
          </cell>
        </row>
        <row r="79">
          <cell r="A79">
            <v>70</v>
          </cell>
          <cell r="B79">
            <v>68533.683282058366</v>
          </cell>
          <cell r="D79">
            <v>228.44561094019454</v>
          </cell>
          <cell r="E79">
            <v>511.24231466907565</v>
          </cell>
          <cell r="G79">
            <v>19800.595760038188</v>
          </cell>
        </row>
        <row r="80">
          <cell r="A80">
            <v>71</v>
          </cell>
          <cell r="B80">
            <v>68022.440967389295</v>
          </cell>
          <cell r="D80">
            <v>226.74146989129764</v>
          </cell>
          <cell r="E80">
            <v>512.94645571797264</v>
          </cell>
          <cell r="G80">
            <v>20027.337229929486</v>
          </cell>
        </row>
        <row r="81">
          <cell r="A81">
            <v>72</v>
          </cell>
          <cell r="B81">
            <v>67509.494511671321</v>
          </cell>
          <cell r="D81">
            <v>225.03164837223773</v>
          </cell>
          <cell r="E81">
            <v>514.65627723703255</v>
          </cell>
          <cell r="G81">
            <v>20252.368878301724</v>
          </cell>
        </row>
        <row r="82">
          <cell r="A82">
            <v>73</v>
          </cell>
          <cell r="B82">
            <v>66994.838234434283</v>
          </cell>
          <cell r="D82">
            <v>223.31612744811429</v>
          </cell>
          <cell r="E82">
            <v>516.37179816115599</v>
          </cell>
          <cell r="G82">
            <v>20475.685005749838</v>
          </cell>
        </row>
        <row r="83">
          <cell r="A83">
            <v>74</v>
          </cell>
          <cell r="B83">
            <v>66478.466436273127</v>
          </cell>
          <cell r="D83">
            <v>221.59488812091041</v>
          </cell>
          <cell r="E83">
            <v>518.09303748835987</v>
          </cell>
          <cell r="G83">
            <v>20697.279893870749</v>
          </cell>
        </row>
        <row r="84">
          <cell r="A84">
            <v>75</v>
          </cell>
          <cell r="B84">
            <v>65960.373398784766</v>
          </cell>
          <cell r="D84">
            <v>219.86791132928255</v>
          </cell>
          <cell r="E84">
            <v>519.82001427998762</v>
          </cell>
          <cell r="G84">
            <v>20917.147805200031</v>
          </cell>
        </row>
        <row r="85">
          <cell r="A85">
            <v>76</v>
          </cell>
          <cell r="B85">
            <v>65440.553384504776</v>
          </cell>
          <cell r="D85">
            <v>218.13517794834925</v>
          </cell>
          <cell r="E85">
            <v>521.552747660921</v>
          </cell>
          <cell r="G85">
            <v>21135.28298314838</v>
          </cell>
        </row>
        <row r="86">
          <cell r="A86">
            <v>77</v>
          </cell>
          <cell r="B86">
            <v>64919.000636843855</v>
          </cell>
          <cell r="D86">
            <v>216.39666878947952</v>
          </cell>
          <cell r="E86">
            <v>523.29125681979076</v>
          </cell>
          <cell r="G86">
            <v>21351.679651937859</v>
          </cell>
        </row>
        <row r="87">
          <cell r="A87">
            <v>78</v>
          </cell>
          <cell r="B87">
            <v>64395.709380024062</v>
          </cell>
          <cell r="D87">
            <v>214.6523646000802</v>
          </cell>
          <cell r="E87">
            <v>525.03556100919002</v>
          </cell>
          <cell r="G87">
            <v>21566.332016537937</v>
          </cell>
        </row>
        <row r="88">
          <cell r="A88">
            <v>79</v>
          </cell>
          <cell r="B88">
            <v>63870.673819014875</v>
          </cell>
          <cell r="D88">
            <v>212.9022460633829</v>
          </cell>
          <cell r="E88">
            <v>526.78567954588732</v>
          </cell>
          <cell r="G88">
            <v>21779.23426260132</v>
          </cell>
        </row>
        <row r="89">
          <cell r="A89">
            <v>80</v>
          </cell>
          <cell r="B89">
            <v>63343.888139468989</v>
          </cell>
          <cell r="D89">
            <v>211.14629379822998</v>
          </cell>
          <cell r="E89">
            <v>528.54163181104025</v>
          </cell>
          <cell r="G89">
            <v>21990.380556399548</v>
          </cell>
        </row>
        <row r="90">
          <cell r="A90">
            <v>81</v>
          </cell>
          <cell r="B90">
            <v>62815.346507657945</v>
          </cell>
          <cell r="D90">
            <v>209.38448835885981</v>
          </cell>
          <cell r="E90">
            <v>530.30343725041041</v>
          </cell>
          <cell r="G90">
            <v>22199.765044758409</v>
          </cell>
        </row>
        <row r="91">
          <cell r="A91">
            <v>82</v>
          </cell>
          <cell r="B91">
            <v>62285.043070407533</v>
          </cell>
          <cell r="D91">
            <v>207.61681023469177</v>
          </cell>
          <cell r="E91">
            <v>532.07111537457843</v>
          </cell>
          <cell r="G91">
            <v>22407.381854993102</v>
          </cell>
        </row>
        <row r="92">
          <cell r="A92">
            <v>83</v>
          </cell>
          <cell r="B92">
            <v>61752.971955032954</v>
          </cell>
          <cell r="D92">
            <v>205.84323985010985</v>
          </cell>
          <cell r="E92">
            <v>533.84468575916037</v>
          </cell>
          <cell r="G92">
            <v>22613.225094843212</v>
          </cell>
        </row>
        <row r="93">
          <cell r="A93">
            <v>84</v>
          </cell>
          <cell r="B93">
            <v>61219.127269273791</v>
          </cell>
          <cell r="D93">
            <v>204.06375756424598</v>
          </cell>
          <cell r="E93">
            <v>535.62416804502425</v>
          </cell>
          <cell r="G93">
            <v>22817.288852407459</v>
          </cell>
        </row>
        <row r="94">
          <cell r="A94">
            <v>85</v>
          </cell>
          <cell r="B94">
            <v>60683.503101228765</v>
          </cell>
          <cell r="D94">
            <v>202.27834367076255</v>
          </cell>
          <cell r="E94">
            <v>537.4095819385077</v>
          </cell>
          <cell r="G94">
            <v>23019.56719607822</v>
          </cell>
        </row>
        <row r="95">
          <cell r="A95">
            <v>86</v>
          </cell>
          <cell r="B95">
            <v>60146.093519290254</v>
          </cell>
          <cell r="D95">
            <v>200.48697839763418</v>
          </cell>
          <cell r="E95">
            <v>539.20094721163605</v>
          </cell>
          <cell r="G95">
            <v>23220.054174475856</v>
          </cell>
        </row>
        <row r="96">
          <cell r="A96">
            <v>87</v>
          </cell>
          <cell r="B96">
            <v>59606.892572078621</v>
          </cell>
          <cell r="D96">
            <v>198.68964190692873</v>
          </cell>
          <cell r="E96">
            <v>540.9982837023415</v>
          </cell>
          <cell r="G96">
            <v>23418.743816382783</v>
          </cell>
        </row>
        <row r="97">
          <cell r="A97">
            <v>88</v>
          </cell>
          <cell r="B97">
            <v>59065.894288376279</v>
          </cell>
          <cell r="D97">
            <v>196.88631429458761</v>
          </cell>
          <cell r="E97">
            <v>542.80161131468265</v>
          </cell>
          <cell r="G97">
            <v>23615.630130677371</v>
          </cell>
        </row>
        <row r="98">
          <cell r="A98">
            <v>89</v>
          </cell>
          <cell r="B98">
            <v>58523.092677061599</v>
          </cell>
          <cell r="D98">
            <v>195.07697559020534</v>
          </cell>
          <cell r="E98">
            <v>544.61095001906483</v>
          </cell>
          <cell r="G98">
            <v>23810.707106267575</v>
          </cell>
        </row>
        <row r="99">
          <cell r="A99">
            <v>90</v>
          </cell>
          <cell r="B99">
            <v>57978.481727042534</v>
          </cell>
          <cell r="D99">
            <v>193.26160575680845</v>
          </cell>
          <cell r="E99">
            <v>546.4263198524618</v>
          </cell>
          <cell r="G99">
            <v>24003.968712024383</v>
          </cell>
        </row>
        <row r="100">
          <cell r="A100">
            <v>91</v>
          </cell>
          <cell r="B100">
            <v>57432.05540719007</v>
          </cell>
          <cell r="D100">
            <v>191.44018469063357</v>
          </cell>
          <cell r="E100">
            <v>548.24774091863662</v>
          </cell>
          <cell r="G100">
            <v>24195.408896715016</v>
          </cell>
        </row>
        <row r="101">
          <cell r="A101">
            <v>92</v>
          </cell>
          <cell r="B101">
            <v>56883.80766627143</v>
          </cell>
          <cell r="D101">
            <v>189.61269222090476</v>
          </cell>
          <cell r="E101">
            <v>550.0752333883654</v>
          </cell>
          <cell r="G101">
            <v>24385.021588935921</v>
          </cell>
        </row>
        <row r="102">
          <cell r="A102">
            <v>93</v>
          </cell>
          <cell r="B102">
            <v>56333.732432883065</v>
          </cell>
          <cell r="D102">
            <v>187.77910810961021</v>
          </cell>
          <cell r="E102">
            <v>551.90881749966002</v>
          </cell>
          <cell r="G102">
            <v>24572.800697045532</v>
          </cell>
        </row>
        <row r="103">
          <cell r="A103">
            <v>94</v>
          </cell>
          <cell r="B103">
            <v>55781.823615383408</v>
          </cell>
          <cell r="D103">
            <v>185.93941205127803</v>
          </cell>
          <cell r="E103">
            <v>553.74851355799217</v>
          </cell>
          <cell r="G103">
            <v>24758.740109096809</v>
          </cell>
        </row>
        <row r="104">
          <cell r="A104">
            <v>95</v>
          </cell>
          <cell r="B104">
            <v>55228.075101825416</v>
          </cell>
          <cell r="D104">
            <v>184.09358367275138</v>
          </cell>
          <cell r="E104">
            <v>555.59434193651884</v>
          </cell>
          <cell r="G104">
            <v>24942.83369276956</v>
          </cell>
        </row>
        <row r="105">
          <cell r="A105">
            <v>96</v>
          </cell>
          <cell r="B105">
            <v>54672.480759888895</v>
          </cell>
          <cell r="D105">
            <v>182.24160253296299</v>
          </cell>
          <cell r="E105">
            <v>557.44632307630718</v>
          </cell>
          <cell r="G105">
            <v>25125.075295302522</v>
          </cell>
        </row>
        <row r="106">
          <cell r="A106">
            <v>97</v>
          </cell>
          <cell r="B106">
            <v>54115.034436812588</v>
          </cell>
          <cell r="D106">
            <v>180.38344812270861</v>
          </cell>
          <cell r="E106">
            <v>559.30447748656161</v>
          </cell>
          <cell r="G106">
            <v>25305.458743425232</v>
          </cell>
        </row>
        <row r="107">
          <cell r="A107">
            <v>98</v>
          </cell>
          <cell r="B107">
            <v>53555.729959326025</v>
          </cell>
          <cell r="D107">
            <v>178.51909986442007</v>
          </cell>
          <cell r="E107">
            <v>561.16882574485021</v>
          </cell>
          <cell r="G107">
            <v>25483.977843289653</v>
          </cell>
        </row>
        <row r="108">
          <cell r="A108">
            <v>99</v>
          </cell>
          <cell r="B108">
            <v>52994.561133581177</v>
          </cell>
          <cell r="D108">
            <v>176.64853711193726</v>
          </cell>
          <cell r="E108">
            <v>563.03938849733299</v>
          </cell>
          <cell r="G108">
            <v>25660.626380401591</v>
          </cell>
        </row>
        <row r="109">
          <cell r="A109">
            <v>100</v>
          </cell>
          <cell r="B109">
            <v>52431.521745083846</v>
          </cell>
          <cell r="D109">
            <v>174.7717391502795</v>
          </cell>
          <cell r="E109">
            <v>564.91618645899075</v>
          </cell>
          <cell r="G109">
            <v>25835.398119551872</v>
          </cell>
        </row>
        <row r="110">
          <cell r="A110">
            <v>101</v>
          </cell>
          <cell r="B110">
            <v>51866.605558624855</v>
          </cell>
          <cell r="D110">
            <v>172.88868519541617</v>
          </cell>
          <cell r="E110">
            <v>566.79924041385402</v>
          </cell>
          <cell r="G110">
            <v>26008.286804747288</v>
          </cell>
        </row>
        <row r="111">
          <cell r="A111">
            <v>102</v>
          </cell>
          <cell r="B111">
            <v>51299.806318210998</v>
          </cell>
          <cell r="D111">
            <v>170.99935439403666</v>
          </cell>
          <cell r="E111">
            <v>568.68857121523354</v>
          </cell>
          <cell r="G111">
            <v>26179.286159141324</v>
          </cell>
        </row>
        <row r="112">
          <cell r="A112">
            <v>103</v>
          </cell>
          <cell r="B112">
            <v>50731.117746995762</v>
          </cell>
          <cell r="D112">
            <v>169.10372582331919</v>
          </cell>
          <cell r="E112">
            <v>570.584199785951</v>
          </cell>
          <cell r="G112">
            <v>26348.389884964643</v>
          </cell>
        </row>
        <row r="113">
          <cell r="A113">
            <v>104</v>
          </cell>
          <cell r="B113">
            <v>50160.533547209809</v>
          </cell>
          <cell r="D113">
            <v>167.20177849069935</v>
          </cell>
          <cell r="E113">
            <v>572.4861471185709</v>
          </cell>
          <cell r="G113">
            <v>26515.591663455343</v>
          </cell>
        </row>
        <row r="114">
          <cell r="A114">
            <v>105</v>
          </cell>
          <cell r="B114">
            <v>49588.047400091236</v>
          </cell>
          <cell r="D114">
            <v>165.29349133363746</v>
          </cell>
          <cell r="E114">
            <v>574.39443427563276</v>
          </cell>
          <cell r="G114">
            <v>26680.885154788979</v>
          </cell>
        </row>
        <row r="115">
          <cell r="A115">
            <v>106</v>
          </cell>
          <cell r="B115">
            <v>49013.652965815607</v>
          </cell>
          <cell r="D115">
            <v>163.37884321938535</v>
          </cell>
          <cell r="E115">
            <v>576.30908238988491</v>
          </cell>
          <cell r="G115">
            <v>26844.263998008366</v>
          </cell>
        </row>
        <row r="116">
          <cell r="A116">
            <v>107</v>
          </cell>
          <cell r="B116">
            <v>48437.343883425725</v>
          </cell>
          <cell r="D116">
            <v>161.45781294475242</v>
          </cell>
          <cell r="E116">
            <v>578.23011266451783</v>
          </cell>
          <cell r="G116">
            <v>27005.721810953117</v>
          </cell>
        </row>
        <row r="117">
          <cell r="A117">
            <v>108</v>
          </cell>
          <cell r="B117">
            <v>47859.113770761207</v>
          </cell>
          <cell r="D117">
            <v>159.5303792358707</v>
          </cell>
          <cell r="E117">
            <v>580.15754637339955</v>
          </cell>
          <cell r="G117">
            <v>27165.252190188989</v>
          </cell>
        </row>
        <row r="118">
          <cell r="A118">
            <v>109</v>
          </cell>
          <cell r="B118">
            <v>47278.95622438781</v>
          </cell>
          <cell r="D118">
            <v>157.59652074795937</v>
          </cell>
          <cell r="E118">
            <v>582.09140486131082</v>
          </cell>
          <cell r="G118">
            <v>27322.848710936949</v>
          </cell>
        </row>
        <row r="119">
          <cell r="A119">
            <v>110</v>
          </cell>
          <cell r="B119">
            <v>46696.864819526498</v>
          </cell>
          <cell r="D119">
            <v>155.65621606508833</v>
          </cell>
          <cell r="E119">
            <v>584.03170954418192</v>
          </cell>
          <cell r="G119">
            <v>27478.504927002039</v>
          </cell>
        </row>
        <row r="120">
          <cell r="A120">
            <v>111</v>
          </cell>
          <cell r="B120">
            <v>46112.833109982319</v>
          </cell>
          <cell r="D120">
            <v>153.70944369994106</v>
          </cell>
          <cell r="E120">
            <v>585.97848190932916</v>
          </cell>
          <cell r="G120">
            <v>27632.214370701979</v>
          </cell>
        </row>
        <row r="121">
          <cell r="A121">
            <v>112</v>
          </cell>
          <cell r="B121">
            <v>45526.854628072993</v>
          </cell>
          <cell r="D121">
            <v>151.75618209357665</v>
          </cell>
          <cell r="E121">
            <v>587.9317435156936</v>
          </cell>
          <cell r="G121">
            <v>27783.970552795556</v>
          </cell>
        </row>
        <row r="122">
          <cell r="A122">
            <v>113</v>
          </cell>
          <cell r="B122">
            <v>44938.922884557302</v>
          </cell>
          <cell r="D122">
            <v>149.79640961519101</v>
          </cell>
          <cell r="E122">
            <v>589.89151599407921</v>
          </cell>
          <cell r="G122">
            <v>27933.766962410748</v>
          </cell>
        </row>
        <row r="123">
          <cell r="A123">
            <v>114</v>
          </cell>
          <cell r="B123">
            <v>44349.031368563221</v>
          </cell>
          <cell r="D123">
            <v>147.83010456187739</v>
          </cell>
          <cell r="E123">
            <v>591.8578210473928</v>
          </cell>
          <cell r="G123">
            <v>28081.597066972627</v>
          </cell>
        </row>
        <row r="124">
          <cell r="A124">
            <v>115</v>
          </cell>
          <cell r="B124">
            <v>43757.173547515828</v>
          </cell>
          <cell r="D124">
            <v>145.85724515838609</v>
          </cell>
          <cell r="E124">
            <v>593.83068045088407</v>
          </cell>
          <cell r="G124">
            <v>28227.454312131013</v>
          </cell>
        </row>
        <row r="125">
          <cell r="A125">
            <v>116</v>
          </cell>
          <cell r="B125">
            <v>43163.342867064945</v>
          </cell>
          <cell r="D125">
            <v>143.87780955688314</v>
          </cell>
          <cell r="E125">
            <v>595.81011605238712</v>
          </cell>
          <cell r="G125">
            <v>28371.332121687894</v>
          </cell>
        </row>
        <row r="126">
          <cell r="A126">
            <v>117</v>
          </cell>
          <cell r="B126">
            <v>42567.532751012557</v>
          </cell>
          <cell r="D126">
            <v>141.89177583670852</v>
          </cell>
          <cell r="E126">
            <v>597.79614977256165</v>
          </cell>
          <cell r="G126">
            <v>28513.223897524604</v>
          </cell>
        </row>
        <row r="127">
          <cell r="A127">
            <v>118</v>
          </cell>
          <cell r="B127">
            <v>41969.736601239994</v>
          </cell>
          <cell r="D127">
            <v>139.89912200413332</v>
          </cell>
          <cell r="E127">
            <v>599.78880360513688</v>
          </cell>
          <cell r="G127">
            <v>28653.123019528735</v>
          </cell>
        </row>
        <row r="128">
          <cell r="A128">
            <v>119</v>
          </cell>
          <cell r="B128">
            <v>41369.947797634857</v>
          </cell>
          <cell r="D128">
            <v>137.89982599211618</v>
          </cell>
          <cell r="E128">
            <v>601.7880996171541</v>
          </cell>
          <cell r="G128">
            <v>28791.022845520853</v>
          </cell>
        </row>
        <row r="129">
          <cell r="A129">
            <v>120</v>
          </cell>
          <cell r="B129">
            <v>40768.159698017706</v>
          </cell>
          <cell r="D129">
            <v>135.89386566005902</v>
          </cell>
          <cell r="E129">
            <v>603.79405994921126</v>
          </cell>
          <cell r="G129">
            <v>28926.916711180911</v>
          </cell>
        </row>
        <row r="130">
          <cell r="A130">
            <v>121</v>
          </cell>
          <cell r="B130">
            <v>40164.365638068492</v>
          </cell>
          <cell r="D130">
            <v>133.88121879356163</v>
          </cell>
          <cell r="E130">
            <v>605.80670681570859</v>
          </cell>
          <cell r="G130">
            <v>29060.797929974473</v>
          </cell>
        </row>
        <row r="131">
          <cell r="A131">
            <v>122</v>
          </cell>
          <cell r="B131">
            <v>39558.558931252781</v>
          </cell>
          <cell r="D131">
            <v>131.86186310417594</v>
          </cell>
          <cell r="E131">
            <v>607.82606250509434</v>
          </cell>
          <cell r="G131">
            <v>29192.659793078648</v>
          </cell>
        </row>
        <row r="132">
          <cell r="A132">
            <v>123</v>
          </cell>
          <cell r="B132">
            <v>38950.732868747684</v>
          </cell>
          <cell r="D132">
            <v>129.83577622915894</v>
          </cell>
          <cell r="E132">
            <v>609.85214938011131</v>
          </cell>
          <cell r="G132">
            <v>29322.495569307808</v>
          </cell>
        </row>
        <row r="133">
          <cell r="A133">
            <v>124</v>
          </cell>
          <cell r="B133">
            <v>38340.880719367575</v>
          </cell>
          <cell r="D133">
            <v>127.80293573122525</v>
          </cell>
          <cell r="E133">
            <v>611.88498987804496</v>
          </cell>
          <cell r="G133">
            <v>29450.298505039034</v>
          </cell>
        </row>
        <row r="134">
          <cell r="A134">
            <v>125</v>
          </cell>
          <cell r="B134">
            <v>37728.995729489528</v>
          </cell>
          <cell r="D134">
            <v>125.76331909829842</v>
          </cell>
          <cell r="E134">
            <v>613.92460651097178</v>
          </cell>
          <cell r="G134">
            <v>29576.061824137334</v>
          </cell>
        </row>
        <row r="135">
          <cell r="A135">
            <v>126</v>
          </cell>
          <cell r="B135">
            <v>37115.071122978559</v>
          </cell>
          <cell r="D135">
            <v>123.71690374326187</v>
          </cell>
          <cell r="E135">
            <v>615.97102186600841</v>
          </cell>
          <cell r="G135">
            <v>29699.778727880595</v>
          </cell>
        </row>
        <row r="136">
          <cell r="A136">
            <v>127</v>
          </cell>
          <cell r="B136">
            <v>36499.100101112548</v>
          </cell>
          <cell r="D136">
            <v>121.6636670037085</v>
          </cell>
          <cell r="E136">
            <v>618.02425860556173</v>
          </cell>
          <cell r="G136">
            <v>29821.442394884303</v>
          </cell>
        </row>
        <row r="137">
          <cell r="A137">
            <v>128</v>
          </cell>
          <cell r="B137">
            <v>35881.075842506987</v>
          </cell>
          <cell r="D137">
            <v>119.60358614168996</v>
          </cell>
          <cell r="E137">
            <v>620.08433946758032</v>
          </cell>
          <cell r="G137">
            <v>29941.045981025993</v>
          </cell>
        </row>
        <row r="138">
          <cell r="A138">
            <v>129</v>
          </cell>
          <cell r="B138">
            <v>35260.991503039404</v>
          </cell>
          <cell r="D138">
            <v>117.53663834346467</v>
          </cell>
          <cell r="E138">
            <v>622.15128726580554</v>
          </cell>
          <cell r="G138">
            <v>30058.582619369456</v>
          </cell>
        </row>
        <row r="139">
          <cell r="A139">
            <v>130</v>
          </cell>
          <cell r="B139">
            <v>34638.840215773598</v>
          </cell>
          <cell r="D139">
            <v>115.46280071924532</v>
          </cell>
          <cell r="E139">
            <v>624.22512489002486</v>
          </cell>
          <cell r="G139">
            <v>30174.0454200887</v>
          </cell>
        </row>
        <row r="140">
          <cell r="A140">
            <v>131</v>
          </cell>
          <cell r="B140">
            <v>34014.61509088357</v>
          </cell>
          <cell r="D140">
            <v>113.38205030294523</v>
          </cell>
          <cell r="E140">
            <v>626.30587530632499</v>
          </cell>
          <cell r="G140">
            <v>30287.427470391645</v>
          </cell>
        </row>
        <row r="141">
          <cell r="A141">
            <v>132</v>
          </cell>
          <cell r="B141">
            <v>33388.309215577247</v>
          </cell>
          <cell r="D141">
            <v>111.29436405192415</v>
          </cell>
          <cell r="E141">
            <v>628.39356155734606</v>
          </cell>
          <cell r="G141">
            <v>30398.721834443568</v>
          </cell>
        </row>
        <row r="142">
          <cell r="A142">
            <v>133</v>
          </cell>
          <cell r="B142">
            <v>32759.9156540199</v>
          </cell>
          <cell r="D142">
            <v>109.19971884673301</v>
          </cell>
          <cell r="E142">
            <v>630.48820676253717</v>
          </cell>
          <cell r="G142">
            <v>30507.9215532903</v>
          </cell>
        </row>
        <row r="143">
          <cell r="A143">
            <v>134</v>
          </cell>
          <cell r="B143">
            <v>32129.427447257363</v>
          </cell>
          <cell r="D143">
            <v>107.09809149085788</v>
          </cell>
          <cell r="E143">
            <v>632.58983411841234</v>
          </cell>
          <cell r="G143">
            <v>30615.019644781158</v>
          </cell>
        </row>
        <row r="144">
          <cell r="A144">
            <v>135</v>
          </cell>
          <cell r="B144">
            <v>31496.837613138952</v>
          </cell>
          <cell r="D144">
            <v>104.98945871046317</v>
          </cell>
          <cell r="E144">
            <v>634.69846689880706</v>
          </cell>
          <cell r="G144">
            <v>30720.009103491622</v>
          </cell>
        </row>
        <row r="145">
          <cell r="A145">
            <v>136</v>
          </cell>
          <cell r="B145">
            <v>30862.139146240144</v>
          </cell>
          <cell r="D145">
            <v>102.87379715413381</v>
          </cell>
          <cell r="E145">
            <v>636.81412845513637</v>
          </cell>
          <cell r="G145">
            <v>30822.882900645756</v>
          </cell>
        </row>
        <row r="146">
          <cell r="A146">
            <v>137</v>
          </cell>
          <cell r="B146">
            <v>30225.32501778501</v>
          </cell>
          <cell r="D146">
            <v>100.75108339261669</v>
          </cell>
          <cell r="E146">
            <v>638.93684221665353</v>
          </cell>
          <cell r="G146">
            <v>30923.633984038373</v>
          </cell>
        </row>
        <row r="147">
          <cell r="A147">
            <v>138</v>
          </cell>
          <cell r="B147">
            <v>29586.388175568354</v>
          </cell>
          <cell r="D147">
            <v>98.621293918561179</v>
          </cell>
          <cell r="E147">
            <v>641.06663169070907</v>
          </cell>
          <cell r="G147">
            <v>31022.255277956934</v>
          </cell>
        </row>
        <row r="148">
          <cell r="A148">
            <v>139</v>
          </cell>
          <cell r="B148">
            <v>28945.321543877646</v>
          </cell>
          <cell r="D148">
            <v>96.484405146258823</v>
          </cell>
          <cell r="E148">
            <v>643.20352046301139</v>
          </cell>
          <cell r="G148">
            <v>31118.739683103195</v>
          </cell>
        </row>
        <row r="149">
          <cell r="A149">
            <v>140</v>
          </cell>
          <cell r="B149">
            <v>28302.118023414634</v>
          </cell>
          <cell r="D149">
            <v>94.340393411382109</v>
          </cell>
          <cell r="E149">
            <v>645.34753219788809</v>
          </cell>
          <cell r="G149">
            <v>31213.080076514576</v>
          </cell>
        </row>
        <row r="150">
          <cell r="A150">
            <v>141</v>
          </cell>
          <cell r="B150">
            <v>27656.770491216746</v>
          </cell>
          <cell r="D150">
            <v>92.189234970722495</v>
          </cell>
          <cell r="E150">
            <v>647.49869063854771</v>
          </cell>
          <cell r="G150">
            <v>31305.269311485299</v>
          </cell>
        </row>
        <row r="151">
          <cell r="A151">
            <v>142</v>
          </cell>
          <cell r="B151">
            <v>27009.271800578197</v>
          </cell>
          <cell r="D151">
            <v>90.03090600192732</v>
          </cell>
          <cell r="E151">
            <v>649.65701960734293</v>
          </cell>
          <cell r="G151">
            <v>31395.300217487227</v>
          </cell>
        </row>
        <row r="152">
          <cell r="A152">
            <v>143</v>
          </cell>
          <cell r="B152">
            <v>26359.614780970853</v>
          </cell>
          <cell r="D152">
            <v>87.865382603236171</v>
          </cell>
          <cell r="E152">
            <v>651.82254300603404</v>
          </cell>
          <cell r="G152">
            <v>31483.165600090462</v>
          </cell>
        </row>
        <row r="153">
          <cell r="A153">
            <v>144</v>
          </cell>
          <cell r="B153">
            <v>25707.792237964819</v>
          </cell>
          <cell r="D153">
            <v>85.692640793216057</v>
          </cell>
          <cell r="E153">
            <v>653.99528481605421</v>
          </cell>
          <cell r="G153">
            <v>31568.858240883677</v>
          </cell>
        </row>
        <row r="154">
          <cell r="A154">
            <v>145</v>
          </cell>
          <cell r="B154">
            <v>25053.796953148765</v>
          </cell>
          <cell r="D154">
            <v>83.512656510495887</v>
          </cell>
          <cell r="E154">
            <v>656.17526909877438</v>
          </cell>
          <cell r="G154">
            <v>31652.370897394172</v>
          </cell>
        </row>
        <row r="155">
          <cell r="A155">
            <v>146</v>
          </cell>
          <cell r="B155">
            <v>24397.621684049991</v>
          </cell>
          <cell r="D155">
            <v>81.325405613499967</v>
          </cell>
          <cell r="E155">
            <v>658.3625199957703</v>
          </cell>
          <cell r="G155">
            <v>31733.696303007673</v>
          </cell>
        </row>
        <row r="156">
          <cell r="A156">
            <v>147</v>
          </cell>
          <cell r="B156">
            <v>23739.25916405422</v>
          </cell>
          <cell r="D156">
            <v>79.130863880180726</v>
          </cell>
          <cell r="E156">
            <v>660.55706172908947</v>
          </cell>
          <cell r="G156">
            <v>31812.827166887855</v>
          </cell>
        </row>
        <row r="157">
          <cell r="A157">
            <v>148</v>
          </cell>
          <cell r="B157">
            <v>23078.702102325129</v>
          </cell>
          <cell r="D157">
            <v>76.929007007750428</v>
          </cell>
          <cell r="E157">
            <v>662.75891860151978</v>
          </cell>
          <cell r="G157">
            <v>31889.756173895606</v>
          </cell>
        </row>
        <row r="158">
          <cell r="A158">
            <v>149</v>
          </cell>
          <cell r="B158">
            <v>22415.943183723608</v>
          </cell>
          <cell r="D158">
            <v>74.719810612412033</v>
          </cell>
          <cell r="E158">
            <v>664.96811499685816</v>
          </cell>
          <cell r="G158">
            <v>31964.475984508019</v>
          </cell>
        </row>
        <row r="159">
          <cell r="A159">
            <v>150</v>
          </cell>
          <cell r="B159">
            <v>21750.975068726751</v>
          </cell>
          <cell r="D159">
            <v>72.503250229089176</v>
          </cell>
          <cell r="E159">
            <v>667.18467538018103</v>
          </cell>
          <cell r="G159">
            <v>32036.979234737108</v>
          </cell>
        </row>
        <row r="160">
          <cell r="A160">
            <v>151</v>
          </cell>
          <cell r="B160">
            <v>21083.790393346571</v>
          </cell>
          <cell r="D160">
            <v>70.279301311155237</v>
          </cell>
          <cell r="E160">
            <v>669.408624298115</v>
          </cell>
          <cell r="G160">
            <v>32107.258536048263</v>
          </cell>
        </row>
        <row r="161">
          <cell r="A161">
            <v>152</v>
          </cell>
          <cell r="B161">
            <v>20414.381769048457</v>
          </cell>
          <cell r="D161">
            <v>68.047939230161532</v>
          </cell>
          <cell r="E161">
            <v>671.63998637910868</v>
          </cell>
          <cell r="G161">
            <v>32175.306475278423</v>
          </cell>
        </row>
        <row r="162">
          <cell r="A162">
            <v>153</v>
          </cell>
          <cell r="B162">
            <v>19742.741782669349</v>
          </cell>
          <cell r="D162">
            <v>65.80913927556449</v>
          </cell>
          <cell r="E162">
            <v>673.87878633370576</v>
          </cell>
          <cell r="G162">
            <v>32241.115614553986</v>
          </cell>
        </row>
        <row r="163">
          <cell r="A163">
            <v>154</v>
          </cell>
          <cell r="B163">
            <v>19068.862996335643</v>
          </cell>
          <cell r="D163">
            <v>63.562876654452147</v>
          </cell>
          <cell r="E163">
            <v>676.12504895481811</v>
          </cell>
          <cell r="G163">
            <v>32304.678491208437</v>
          </cell>
        </row>
        <row r="164">
          <cell r="A164">
            <v>155</v>
          </cell>
          <cell r="B164">
            <v>18392.737947380825</v>
          </cell>
          <cell r="D164">
            <v>61.309126491269417</v>
          </cell>
          <cell r="E164">
            <v>678.37879911800076</v>
          </cell>
          <cell r="G164">
            <v>32365.987617699706</v>
          </cell>
        </row>
        <row r="165">
          <cell r="A165">
            <v>156</v>
          </cell>
          <cell r="B165">
            <v>17714.359148262825</v>
          </cell>
          <cell r="D165">
            <v>59.047863827542749</v>
          </cell>
          <cell r="E165">
            <v>680.64006178172747</v>
          </cell>
          <cell r="G165">
            <v>32425.035481527248</v>
          </cell>
        </row>
        <row r="166">
          <cell r="A166">
            <v>157</v>
          </cell>
          <cell r="B166">
            <v>17033.719086481098</v>
          </cell>
          <cell r="D166">
            <v>56.779063621603662</v>
          </cell>
          <cell r="E166">
            <v>682.90886198766657</v>
          </cell>
          <cell r="G166">
            <v>32481.814545148853</v>
          </cell>
        </row>
        <row r="167">
          <cell r="A167">
            <v>158</v>
          </cell>
          <cell r="B167">
            <v>16350.810224493431</v>
          </cell>
          <cell r="D167">
            <v>54.502700748311433</v>
          </cell>
          <cell r="E167">
            <v>685.18522486095878</v>
          </cell>
          <cell r="G167">
            <v>32536.317245897164</v>
          </cell>
        </row>
        <row r="168">
          <cell r="A168">
            <v>159</v>
          </cell>
          <cell r="B168">
            <v>15665.624999632471</v>
          </cell>
          <cell r="D168">
            <v>52.218749998774904</v>
          </cell>
          <cell r="E168">
            <v>687.46917561049531</v>
          </cell>
          <cell r="G168">
            <v>32588.535995895938</v>
          </cell>
        </row>
        <row r="169">
          <cell r="A169">
            <v>160</v>
          </cell>
          <cell r="B169">
            <v>14978.155824021977</v>
          </cell>
          <cell r="D169">
            <v>49.927186080073255</v>
          </cell>
          <cell r="E169">
            <v>689.76073952919694</v>
          </cell>
          <cell r="G169">
            <v>32638.463181976011</v>
          </cell>
        </row>
        <row r="170">
          <cell r="A170">
            <v>161</v>
          </cell>
          <cell r="B170">
            <v>14288.39508449278</v>
          </cell>
          <cell r="D170">
            <v>47.627983614975932</v>
          </cell>
          <cell r="E170">
            <v>692.05994199429426</v>
          </cell>
          <cell r="G170">
            <v>32686.091165590988</v>
          </cell>
        </row>
        <row r="171">
          <cell r="A171">
            <v>162</v>
          </cell>
          <cell r="B171">
            <v>13596.335142498487</v>
          </cell>
          <cell r="D171">
            <v>45.321117141661624</v>
          </cell>
          <cell r="E171">
            <v>694.36680846760862</v>
          </cell>
          <cell r="G171">
            <v>32731.41228273265</v>
          </cell>
        </row>
        <row r="172">
          <cell r="A172">
            <v>163</v>
          </cell>
          <cell r="B172">
            <v>12901.968334030878</v>
          </cell>
          <cell r="D172">
            <v>43.006561113436263</v>
          </cell>
          <cell r="E172">
            <v>696.68136449583392</v>
          </cell>
          <cell r="G172">
            <v>32774.418843846084</v>
          </cell>
        </row>
        <row r="173">
          <cell r="A173">
            <v>164</v>
          </cell>
          <cell r="B173">
            <v>12205.286969535044</v>
          </cell>
          <cell r="D173">
            <v>40.684289898450146</v>
          </cell>
          <cell r="E173">
            <v>699.00363571082005</v>
          </cell>
          <cell r="G173">
            <v>32815.103133744531</v>
          </cell>
        </row>
        <row r="174">
          <cell r="A174">
            <v>165</v>
          </cell>
          <cell r="B174">
            <v>11506.283333824224</v>
          </cell>
          <cell r="D174">
            <v>38.354277779414076</v>
          </cell>
          <cell r="E174">
            <v>701.33364782985609</v>
          </cell>
          <cell r="G174">
            <v>32853.457411523945</v>
          </cell>
        </row>
        <row r="175">
          <cell r="A175">
            <v>166</v>
          </cell>
          <cell r="B175">
            <v>10804.949685994368</v>
          </cell>
          <cell r="D175">
            <v>36.01649895331456</v>
          </cell>
          <cell r="E175">
            <v>703.67142665595566</v>
          </cell>
          <cell r="G175">
            <v>32889.47391047726</v>
          </cell>
        </row>
        <row r="176">
          <cell r="A176">
            <v>167</v>
          </cell>
          <cell r="B176">
            <v>10101.278259338413</v>
          </cell>
          <cell r="D176">
            <v>33.670927531128044</v>
          </cell>
          <cell r="E176">
            <v>706.01699807814214</v>
          </cell>
          <cell r="G176">
            <v>32923.144838008389</v>
          </cell>
        </row>
        <row r="177">
          <cell r="A177">
            <v>168</v>
          </cell>
          <cell r="B177">
            <v>9395.2612612602697</v>
          </cell>
          <cell r="D177">
            <v>31.317537537534232</v>
          </cell>
          <cell r="E177">
            <v>708.37038807173599</v>
          </cell>
          <cell r="G177">
            <v>32954.462375545925</v>
          </cell>
        </row>
        <row r="178">
          <cell r="A178">
            <v>169</v>
          </cell>
          <cell r="B178">
            <v>8686.8908731885331</v>
          </cell>
          <cell r="D178">
            <v>28.956302910628445</v>
          </cell>
          <cell r="E178">
            <v>710.73162269864179</v>
          </cell>
          <cell r="G178">
            <v>32983.418678456554</v>
          </cell>
        </row>
        <row r="179">
          <cell r="A179">
            <v>170</v>
          </cell>
          <cell r="B179">
            <v>7976.1592504898908</v>
          </cell>
          <cell r="D179">
            <v>26.587197501632968</v>
          </cell>
          <cell r="E179">
            <v>713.10072810763722</v>
          </cell>
          <cell r="G179">
            <v>33010.005875958188</v>
          </cell>
        </row>
        <row r="180">
          <cell r="A180">
            <v>171</v>
          </cell>
          <cell r="B180">
            <v>7263.0585223822536</v>
          </cell>
          <cell r="D180">
            <v>24.210195074607512</v>
          </cell>
          <cell r="E180">
            <v>715.47773053466267</v>
          </cell>
          <cell r="G180">
            <v>33034.216071032795</v>
          </cell>
        </row>
        <row r="181">
          <cell r="A181">
            <v>172</v>
          </cell>
          <cell r="B181">
            <v>6547.5807918475912</v>
          </cell>
          <cell r="D181">
            <v>21.825269306158638</v>
          </cell>
          <cell r="E181">
            <v>717.86265630311163</v>
          </cell>
          <cell r="G181">
            <v>33056.041340338954</v>
          </cell>
        </row>
        <row r="182">
          <cell r="A182">
            <v>173</v>
          </cell>
          <cell r="B182">
            <v>5829.7181355444791</v>
          </cell>
          <cell r="D182">
            <v>19.432393785148264</v>
          </cell>
          <cell r="E182">
            <v>720.25553182412193</v>
          </cell>
          <cell r="G182">
            <v>33075.473734124105</v>
          </cell>
        </row>
        <row r="183">
          <cell r="A183">
            <v>174</v>
          </cell>
          <cell r="B183">
            <v>5109.462603720357</v>
          </cell>
          <cell r="D183">
            <v>17.031542012401189</v>
          </cell>
          <cell r="E183">
            <v>722.65638359686909</v>
          </cell>
          <cell r="G183">
            <v>33092.505276136508</v>
          </cell>
        </row>
        <row r="184">
          <cell r="A184">
            <v>175</v>
          </cell>
          <cell r="B184">
            <v>4386.8062201234879</v>
          </cell>
          <cell r="D184">
            <v>14.622687400411627</v>
          </cell>
          <cell r="E184">
            <v>725.06523820885855</v>
          </cell>
          <cell r="G184">
            <v>33107.127963536921</v>
          </cell>
        </row>
        <row r="185">
          <cell r="A185">
            <v>176</v>
          </cell>
          <cell r="B185">
            <v>3661.7409819146296</v>
          </cell>
          <cell r="D185">
            <v>12.205803273048765</v>
          </cell>
          <cell r="E185">
            <v>727.48212233622144</v>
          </cell>
          <cell r="G185">
            <v>33119.33376680997</v>
          </cell>
        </row>
        <row r="186">
          <cell r="A186">
            <v>177</v>
          </cell>
          <cell r="B186">
            <v>2934.2588595784082</v>
          </cell>
          <cell r="D186">
            <v>9.7808628652613603</v>
          </cell>
          <cell r="E186">
            <v>729.90706274400884</v>
          </cell>
          <cell r="G186">
            <v>33129.114629675234</v>
          </cell>
        </row>
        <row r="187">
          <cell r="A187">
            <v>178</v>
          </cell>
          <cell r="B187">
            <v>2204.3517968343995</v>
          </cell>
          <cell r="D187">
            <v>7.3478393227813319</v>
          </cell>
          <cell r="E187">
            <v>732.34008628648894</v>
          </cell>
          <cell r="G187">
            <v>33136.462468998012</v>
          </cell>
        </row>
        <row r="188">
          <cell r="A188">
            <v>179</v>
          </cell>
          <cell r="B188">
            <v>1472.0117105479105</v>
          </cell>
          <cell r="D188">
            <v>4.9067057018263682</v>
          </cell>
          <cell r="E188">
            <v>734.78121990744387</v>
          </cell>
          <cell r="G188">
            <v>33141.369174699837</v>
          </cell>
        </row>
        <row r="189">
          <cell r="A189">
            <v>180</v>
          </cell>
          <cell r="B189">
            <v>737.23049064046666</v>
          </cell>
          <cell r="D189">
            <v>2.4574349688015555</v>
          </cell>
          <cell r="E189">
            <v>737.2304906404687</v>
          </cell>
          <cell r="G189">
            <v>33143.826609668642</v>
          </cell>
        </row>
        <row r="190">
          <cell r="A190" t="str">
            <v/>
          </cell>
          <cell r="B190" t="str">
            <v/>
          </cell>
          <cell r="D190" t="str">
            <v/>
          </cell>
          <cell r="E190" t="str">
            <v/>
          </cell>
          <cell r="G190" t="str">
            <v/>
          </cell>
        </row>
        <row r="191">
          <cell r="A191" t="str">
            <v/>
          </cell>
          <cell r="B191" t="str">
            <v/>
          </cell>
          <cell r="D191" t="str">
            <v/>
          </cell>
          <cell r="E191" t="str">
            <v/>
          </cell>
          <cell r="G191" t="str">
            <v/>
          </cell>
        </row>
        <row r="192">
          <cell r="A192" t="str">
            <v/>
          </cell>
          <cell r="B192" t="str">
            <v/>
          </cell>
          <cell r="D192" t="str">
            <v/>
          </cell>
          <cell r="E192" t="str">
            <v/>
          </cell>
          <cell r="G192" t="str">
            <v/>
          </cell>
        </row>
        <row r="193">
          <cell r="A193" t="str">
            <v/>
          </cell>
          <cell r="B193" t="str">
            <v/>
          </cell>
          <cell r="D193" t="str">
            <v/>
          </cell>
          <cell r="E193" t="str">
            <v/>
          </cell>
          <cell r="G193" t="str">
            <v/>
          </cell>
        </row>
        <row r="194">
          <cell r="A194" t="str">
            <v/>
          </cell>
          <cell r="B194" t="str">
            <v/>
          </cell>
          <cell r="D194" t="str">
            <v/>
          </cell>
          <cell r="E194" t="str">
            <v/>
          </cell>
          <cell r="G194" t="str">
            <v/>
          </cell>
        </row>
        <row r="195">
          <cell r="A195" t="str">
            <v/>
          </cell>
          <cell r="B195" t="str">
            <v/>
          </cell>
          <cell r="D195" t="str">
            <v/>
          </cell>
          <cell r="E195" t="str">
            <v/>
          </cell>
          <cell r="G195" t="str">
            <v/>
          </cell>
        </row>
        <row r="196">
          <cell r="A196" t="str">
            <v/>
          </cell>
          <cell r="B196" t="str">
            <v/>
          </cell>
          <cell r="D196" t="str">
            <v/>
          </cell>
          <cell r="E196" t="str">
            <v/>
          </cell>
          <cell r="G196" t="str">
            <v/>
          </cell>
        </row>
        <row r="197">
          <cell r="A197" t="str">
            <v/>
          </cell>
          <cell r="B197" t="str">
            <v/>
          </cell>
          <cell r="D197" t="str">
            <v/>
          </cell>
          <cell r="E197" t="str">
            <v/>
          </cell>
          <cell r="G197" t="str">
            <v/>
          </cell>
        </row>
        <row r="198">
          <cell r="A198" t="str">
            <v/>
          </cell>
          <cell r="B198" t="str">
            <v/>
          </cell>
          <cell r="D198" t="str">
            <v/>
          </cell>
          <cell r="E198" t="str">
            <v/>
          </cell>
          <cell r="G198" t="str">
            <v/>
          </cell>
        </row>
        <row r="199">
          <cell r="A199" t="str">
            <v/>
          </cell>
          <cell r="B199" t="str">
            <v/>
          </cell>
          <cell r="D199" t="str">
            <v/>
          </cell>
          <cell r="E199" t="str">
            <v/>
          </cell>
          <cell r="G199" t="str">
            <v/>
          </cell>
        </row>
        <row r="200">
          <cell r="A200" t="str">
            <v/>
          </cell>
          <cell r="B200" t="str">
            <v/>
          </cell>
          <cell r="D200" t="str">
            <v/>
          </cell>
          <cell r="E200" t="str">
            <v/>
          </cell>
          <cell r="G200" t="str">
            <v/>
          </cell>
        </row>
        <row r="201">
          <cell r="A201" t="str">
            <v/>
          </cell>
          <cell r="B201" t="str">
            <v/>
          </cell>
          <cell r="D201" t="str">
            <v/>
          </cell>
          <cell r="E201" t="str">
            <v/>
          </cell>
          <cell r="G201" t="str">
            <v/>
          </cell>
        </row>
        <row r="202">
          <cell r="A202" t="str">
            <v/>
          </cell>
          <cell r="B202" t="str">
            <v/>
          </cell>
          <cell r="D202" t="str">
            <v/>
          </cell>
          <cell r="E202" t="str">
            <v/>
          </cell>
          <cell r="G202" t="str">
            <v/>
          </cell>
        </row>
        <row r="203">
          <cell r="A203" t="str">
            <v/>
          </cell>
          <cell r="B203" t="str">
            <v/>
          </cell>
          <cell r="D203" t="str">
            <v/>
          </cell>
          <cell r="E203" t="str">
            <v/>
          </cell>
          <cell r="G203" t="str">
            <v/>
          </cell>
        </row>
        <row r="204">
          <cell r="A204" t="str">
            <v/>
          </cell>
          <cell r="B204" t="str">
            <v/>
          </cell>
          <cell r="D204" t="str">
            <v/>
          </cell>
          <cell r="E204" t="str">
            <v/>
          </cell>
          <cell r="G204" t="str">
            <v/>
          </cell>
        </row>
        <row r="205">
          <cell r="A205" t="str">
            <v/>
          </cell>
          <cell r="B205" t="str">
            <v/>
          </cell>
          <cell r="D205" t="str">
            <v/>
          </cell>
          <cell r="E205" t="str">
            <v/>
          </cell>
          <cell r="G205" t="str">
            <v/>
          </cell>
        </row>
        <row r="206">
          <cell r="A206" t="str">
            <v/>
          </cell>
          <cell r="B206" t="str">
            <v/>
          </cell>
          <cell r="D206" t="str">
            <v/>
          </cell>
          <cell r="E206" t="str">
            <v/>
          </cell>
          <cell r="G206" t="str">
            <v/>
          </cell>
        </row>
        <row r="207">
          <cell r="A207" t="str">
            <v/>
          </cell>
          <cell r="B207" t="str">
            <v/>
          </cell>
          <cell r="D207" t="str">
            <v/>
          </cell>
          <cell r="E207" t="str">
            <v/>
          </cell>
          <cell r="G207" t="str">
            <v/>
          </cell>
        </row>
        <row r="208">
          <cell r="A208" t="str">
            <v/>
          </cell>
          <cell r="B208" t="str">
            <v/>
          </cell>
          <cell r="D208" t="str">
            <v/>
          </cell>
          <cell r="E208" t="str">
            <v/>
          </cell>
          <cell r="G208" t="str">
            <v/>
          </cell>
        </row>
        <row r="209">
          <cell r="A209" t="str">
            <v/>
          </cell>
          <cell r="B209" t="str">
            <v/>
          </cell>
          <cell r="D209" t="str">
            <v/>
          </cell>
          <cell r="E209" t="str">
            <v/>
          </cell>
          <cell r="G209" t="str">
            <v/>
          </cell>
        </row>
        <row r="210">
          <cell r="A210" t="str">
            <v/>
          </cell>
          <cell r="B210" t="str">
            <v/>
          </cell>
          <cell r="D210" t="str">
            <v/>
          </cell>
          <cell r="E210" t="str">
            <v/>
          </cell>
          <cell r="G210" t="str">
            <v/>
          </cell>
        </row>
        <row r="211">
          <cell r="A211" t="str">
            <v/>
          </cell>
          <cell r="B211" t="str">
            <v/>
          </cell>
          <cell r="D211" t="str">
            <v/>
          </cell>
          <cell r="E211" t="str">
            <v/>
          </cell>
          <cell r="G211" t="str">
            <v/>
          </cell>
        </row>
        <row r="212">
          <cell r="A212" t="str">
            <v/>
          </cell>
          <cell r="B212" t="str">
            <v/>
          </cell>
          <cell r="D212" t="str">
            <v/>
          </cell>
          <cell r="E212" t="str">
            <v/>
          </cell>
          <cell r="G212" t="str">
            <v/>
          </cell>
        </row>
        <row r="213">
          <cell r="A213" t="str">
            <v/>
          </cell>
          <cell r="B213" t="str">
            <v/>
          </cell>
          <cell r="D213" t="str">
            <v/>
          </cell>
          <cell r="E213" t="str">
            <v/>
          </cell>
          <cell r="G213" t="str">
            <v/>
          </cell>
        </row>
        <row r="214">
          <cell r="A214" t="str">
            <v/>
          </cell>
          <cell r="B214" t="str">
            <v/>
          </cell>
          <cell r="D214" t="str">
            <v/>
          </cell>
          <cell r="E214" t="str">
            <v/>
          </cell>
          <cell r="G214" t="str">
            <v/>
          </cell>
        </row>
        <row r="215">
          <cell r="A215" t="str">
            <v/>
          </cell>
          <cell r="B215" t="str">
            <v/>
          </cell>
          <cell r="D215" t="str">
            <v/>
          </cell>
          <cell r="E215" t="str">
            <v/>
          </cell>
          <cell r="G215" t="str">
            <v/>
          </cell>
        </row>
        <row r="216">
          <cell r="A216" t="str">
            <v/>
          </cell>
          <cell r="B216" t="str">
            <v/>
          </cell>
          <cell r="D216" t="str">
            <v/>
          </cell>
          <cell r="E216" t="str">
            <v/>
          </cell>
          <cell r="G216" t="str">
            <v/>
          </cell>
        </row>
        <row r="217">
          <cell r="A217" t="str">
            <v/>
          </cell>
          <cell r="B217" t="str">
            <v/>
          </cell>
          <cell r="D217" t="str">
            <v/>
          </cell>
          <cell r="E217" t="str">
            <v/>
          </cell>
          <cell r="G217" t="str">
            <v/>
          </cell>
        </row>
        <row r="218">
          <cell r="A218" t="str">
            <v/>
          </cell>
          <cell r="B218" t="str">
            <v/>
          </cell>
          <cell r="D218" t="str">
            <v/>
          </cell>
          <cell r="E218" t="str">
            <v/>
          </cell>
          <cell r="G218" t="str">
            <v/>
          </cell>
        </row>
        <row r="219">
          <cell r="A219" t="str">
            <v/>
          </cell>
          <cell r="B219" t="str">
            <v/>
          </cell>
          <cell r="D219" t="str">
            <v/>
          </cell>
          <cell r="E219" t="str">
            <v/>
          </cell>
          <cell r="G219" t="str">
            <v/>
          </cell>
        </row>
        <row r="220">
          <cell r="A220" t="str">
            <v/>
          </cell>
          <cell r="B220" t="str">
            <v/>
          </cell>
          <cell r="D220" t="str">
            <v/>
          </cell>
          <cell r="E220" t="str">
            <v/>
          </cell>
          <cell r="G220" t="str">
            <v/>
          </cell>
        </row>
        <row r="221">
          <cell r="A221" t="str">
            <v/>
          </cell>
          <cell r="B221" t="str">
            <v/>
          </cell>
          <cell r="D221" t="str">
            <v/>
          </cell>
          <cell r="E221" t="str">
            <v/>
          </cell>
          <cell r="G221" t="str">
            <v/>
          </cell>
        </row>
        <row r="222">
          <cell r="A222" t="str">
            <v/>
          </cell>
          <cell r="B222" t="str">
            <v/>
          </cell>
          <cell r="D222" t="str">
            <v/>
          </cell>
          <cell r="E222" t="str">
            <v/>
          </cell>
          <cell r="G222" t="str">
            <v/>
          </cell>
        </row>
        <row r="223">
          <cell r="A223" t="str">
            <v/>
          </cell>
          <cell r="B223" t="str">
            <v/>
          </cell>
          <cell r="D223" t="str">
            <v/>
          </cell>
          <cell r="E223" t="str">
            <v/>
          </cell>
          <cell r="G223" t="str">
            <v/>
          </cell>
        </row>
        <row r="224">
          <cell r="A224" t="str">
            <v/>
          </cell>
          <cell r="B224" t="str">
            <v/>
          </cell>
          <cell r="D224" t="str">
            <v/>
          </cell>
          <cell r="E224" t="str">
            <v/>
          </cell>
          <cell r="G224" t="str">
            <v/>
          </cell>
        </row>
        <row r="225">
          <cell r="A225" t="str">
            <v/>
          </cell>
          <cell r="B225" t="str">
            <v/>
          </cell>
          <cell r="D225" t="str">
            <v/>
          </cell>
          <cell r="E225" t="str">
            <v/>
          </cell>
          <cell r="G225" t="str">
            <v/>
          </cell>
        </row>
        <row r="226">
          <cell r="A226" t="str">
            <v/>
          </cell>
          <cell r="B226" t="str">
            <v/>
          </cell>
          <cell r="D226" t="str">
            <v/>
          </cell>
          <cell r="E226" t="str">
            <v/>
          </cell>
          <cell r="G226" t="str">
            <v/>
          </cell>
        </row>
        <row r="227">
          <cell r="A227" t="str">
            <v/>
          </cell>
          <cell r="B227" t="str">
            <v/>
          </cell>
          <cell r="D227" t="str">
            <v/>
          </cell>
          <cell r="E227" t="str">
            <v/>
          </cell>
          <cell r="G227" t="str">
            <v/>
          </cell>
        </row>
        <row r="228">
          <cell r="A228" t="str">
            <v/>
          </cell>
          <cell r="B228" t="str">
            <v/>
          </cell>
          <cell r="D228" t="str">
            <v/>
          </cell>
          <cell r="E228" t="str">
            <v/>
          </cell>
          <cell r="G228" t="str">
            <v/>
          </cell>
        </row>
        <row r="229">
          <cell r="A229" t="str">
            <v/>
          </cell>
          <cell r="B229" t="str">
            <v/>
          </cell>
          <cell r="D229" t="str">
            <v/>
          </cell>
          <cell r="E229" t="str">
            <v/>
          </cell>
          <cell r="G229" t="str">
            <v/>
          </cell>
        </row>
        <row r="230">
          <cell r="A230" t="str">
            <v/>
          </cell>
          <cell r="B230" t="str">
            <v/>
          </cell>
          <cell r="D230" t="str">
            <v/>
          </cell>
          <cell r="E230" t="str">
            <v/>
          </cell>
          <cell r="G230" t="str">
            <v/>
          </cell>
        </row>
        <row r="231">
          <cell r="A231" t="str">
            <v/>
          </cell>
          <cell r="B231" t="str">
            <v/>
          </cell>
          <cell r="D231" t="str">
            <v/>
          </cell>
          <cell r="E231" t="str">
            <v/>
          </cell>
          <cell r="G231" t="str">
            <v/>
          </cell>
        </row>
        <row r="232">
          <cell r="A232" t="str">
            <v/>
          </cell>
          <cell r="B232" t="str">
            <v/>
          </cell>
          <cell r="D232" t="str">
            <v/>
          </cell>
          <cell r="E232" t="str">
            <v/>
          </cell>
          <cell r="G232" t="str">
            <v/>
          </cell>
        </row>
        <row r="233">
          <cell r="A233" t="str">
            <v/>
          </cell>
          <cell r="B233" t="str">
            <v/>
          </cell>
          <cell r="D233" t="str">
            <v/>
          </cell>
          <cell r="E233" t="str">
            <v/>
          </cell>
          <cell r="G233" t="str">
            <v/>
          </cell>
        </row>
        <row r="234">
          <cell r="A234" t="str">
            <v/>
          </cell>
          <cell r="B234" t="str">
            <v/>
          </cell>
          <cell r="D234" t="str">
            <v/>
          </cell>
          <cell r="E234" t="str">
            <v/>
          </cell>
          <cell r="G234" t="str">
            <v/>
          </cell>
        </row>
        <row r="235">
          <cell r="A235" t="str">
            <v/>
          </cell>
          <cell r="B235" t="str">
            <v/>
          </cell>
          <cell r="D235" t="str">
            <v/>
          </cell>
          <cell r="E235" t="str">
            <v/>
          </cell>
          <cell r="G235" t="str">
            <v/>
          </cell>
        </row>
        <row r="236">
          <cell r="A236" t="str">
            <v/>
          </cell>
          <cell r="B236" t="str">
            <v/>
          </cell>
          <cell r="D236" t="str">
            <v/>
          </cell>
          <cell r="E236" t="str">
            <v/>
          </cell>
          <cell r="G236" t="str">
            <v/>
          </cell>
        </row>
        <row r="237">
          <cell r="A237" t="str">
            <v/>
          </cell>
          <cell r="B237" t="str">
            <v/>
          </cell>
          <cell r="D237" t="str">
            <v/>
          </cell>
          <cell r="E237" t="str">
            <v/>
          </cell>
          <cell r="G237" t="str">
            <v/>
          </cell>
        </row>
        <row r="238">
          <cell r="A238" t="str">
            <v/>
          </cell>
          <cell r="B238" t="str">
            <v/>
          </cell>
          <cell r="D238" t="str">
            <v/>
          </cell>
          <cell r="E238" t="str">
            <v/>
          </cell>
          <cell r="G238" t="str">
            <v/>
          </cell>
        </row>
        <row r="239">
          <cell r="A239" t="str">
            <v/>
          </cell>
          <cell r="B239" t="str">
            <v/>
          </cell>
          <cell r="D239" t="str">
            <v/>
          </cell>
          <cell r="E239" t="str">
            <v/>
          </cell>
          <cell r="G239" t="str">
            <v/>
          </cell>
        </row>
        <row r="240">
          <cell r="A240" t="str">
            <v/>
          </cell>
          <cell r="B240" t="str">
            <v/>
          </cell>
          <cell r="D240" t="str">
            <v/>
          </cell>
          <cell r="E240" t="str">
            <v/>
          </cell>
          <cell r="G240" t="str">
            <v/>
          </cell>
        </row>
        <row r="241">
          <cell r="A241" t="str">
            <v/>
          </cell>
          <cell r="B241" t="str">
            <v/>
          </cell>
          <cell r="D241" t="str">
            <v/>
          </cell>
          <cell r="E241" t="str">
            <v/>
          </cell>
          <cell r="G241" t="str">
            <v/>
          </cell>
        </row>
        <row r="242">
          <cell r="A242" t="str">
            <v/>
          </cell>
          <cell r="B242" t="str">
            <v/>
          </cell>
          <cell r="D242" t="str">
            <v/>
          </cell>
          <cell r="E242" t="str">
            <v/>
          </cell>
          <cell r="G242" t="str">
            <v/>
          </cell>
        </row>
        <row r="243">
          <cell r="A243" t="str">
            <v/>
          </cell>
          <cell r="B243" t="str">
            <v/>
          </cell>
          <cell r="D243" t="str">
            <v/>
          </cell>
          <cell r="E243" t="str">
            <v/>
          </cell>
          <cell r="G243" t="str">
            <v/>
          </cell>
        </row>
        <row r="244">
          <cell r="A244" t="str">
            <v/>
          </cell>
          <cell r="B244" t="str">
            <v/>
          </cell>
          <cell r="D244" t="str">
            <v/>
          </cell>
          <cell r="E244" t="str">
            <v/>
          </cell>
          <cell r="G244" t="str">
            <v/>
          </cell>
        </row>
        <row r="245">
          <cell r="A245" t="str">
            <v/>
          </cell>
          <cell r="B245" t="str">
            <v/>
          </cell>
          <cell r="D245" t="str">
            <v/>
          </cell>
          <cell r="E245" t="str">
            <v/>
          </cell>
          <cell r="G245" t="str">
            <v/>
          </cell>
        </row>
        <row r="246">
          <cell r="A246" t="str">
            <v/>
          </cell>
          <cell r="B246" t="str">
            <v/>
          </cell>
          <cell r="D246" t="str">
            <v/>
          </cell>
          <cell r="E246" t="str">
            <v/>
          </cell>
          <cell r="G246" t="str">
            <v/>
          </cell>
        </row>
        <row r="247">
          <cell r="A247" t="str">
            <v/>
          </cell>
          <cell r="B247" t="str">
            <v/>
          </cell>
          <cell r="D247" t="str">
            <v/>
          </cell>
          <cell r="E247" t="str">
            <v/>
          </cell>
          <cell r="G247" t="str">
            <v/>
          </cell>
        </row>
        <row r="248">
          <cell r="A248" t="str">
            <v/>
          </cell>
          <cell r="B248" t="str">
            <v/>
          </cell>
          <cell r="D248" t="str">
            <v/>
          </cell>
          <cell r="E248" t="str">
            <v/>
          </cell>
          <cell r="G248" t="str">
            <v/>
          </cell>
        </row>
        <row r="249">
          <cell r="A249" t="str">
            <v/>
          </cell>
          <cell r="B249" t="str">
            <v/>
          </cell>
          <cell r="D249" t="str">
            <v/>
          </cell>
          <cell r="E249" t="str">
            <v/>
          </cell>
          <cell r="G249" t="str">
            <v/>
          </cell>
        </row>
        <row r="250">
          <cell r="A250" t="str">
            <v/>
          </cell>
          <cell r="B250" t="str">
            <v/>
          </cell>
          <cell r="D250" t="str">
            <v/>
          </cell>
          <cell r="E250" t="str">
            <v/>
          </cell>
          <cell r="G250" t="str">
            <v/>
          </cell>
        </row>
        <row r="251">
          <cell r="A251" t="str">
            <v/>
          </cell>
          <cell r="B251" t="str">
            <v/>
          </cell>
          <cell r="D251" t="str">
            <v/>
          </cell>
          <cell r="E251" t="str">
            <v/>
          </cell>
          <cell r="G251" t="str">
            <v/>
          </cell>
        </row>
        <row r="252">
          <cell r="A252" t="str">
            <v/>
          </cell>
          <cell r="B252" t="str">
            <v/>
          </cell>
          <cell r="D252" t="str">
            <v/>
          </cell>
          <cell r="E252" t="str">
            <v/>
          </cell>
          <cell r="G252" t="str">
            <v/>
          </cell>
        </row>
        <row r="253">
          <cell r="A253" t="str">
            <v/>
          </cell>
          <cell r="B253" t="str">
            <v/>
          </cell>
          <cell r="D253" t="str">
            <v/>
          </cell>
          <cell r="E253" t="str">
            <v/>
          </cell>
          <cell r="G253" t="str">
            <v/>
          </cell>
        </row>
        <row r="254">
          <cell r="A254" t="str">
            <v/>
          </cell>
          <cell r="B254" t="str">
            <v/>
          </cell>
          <cell r="D254" t="str">
            <v/>
          </cell>
          <cell r="E254" t="str">
            <v/>
          </cell>
          <cell r="G254" t="str">
            <v/>
          </cell>
        </row>
        <row r="255">
          <cell r="A255" t="str">
            <v/>
          </cell>
          <cell r="B255" t="str">
            <v/>
          </cell>
          <cell r="D255" t="str">
            <v/>
          </cell>
          <cell r="E255" t="str">
            <v/>
          </cell>
          <cell r="G255" t="str">
            <v/>
          </cell>
        </row>
        <row r="256">
          <cell r="A256" t="str">
            <v/>
          </cell>
          <cell r="B256" t="str">
            <v/>
          </cell>
          <cell r="D256" t="str">
            <v/>
          </cell>
          <cell r="E256" t="str">
            <v/>
          </cell>
          <cell r="G256" t="str">
            <v/>
          </cell>
        </row>
        <row r="257">
          <cell r="A257" t="str">
            <v/>
          </cell>
          <cell r="B257" t="str">
            <v/>
          </cell>
          <cell r="D257" t="str">
            <v/>
          </cell>
          <cell r="E257" t="str">
            <v/>
          </cell>
          <cell r="G257" t="str">
            <v/>
          </cell>
        </row>
        <row r="258">
          <cell r="A258" t="str">
            <v/>
          </cell>
          <cell r="B258" t="str">
            <v/>
          </cell>
          <cell r="D258" t="str">
            <v/>
          </cell>
          <cell r="E258" t="str">
            <v/>
          </cell>
          <cell r="G258" t="str">
            <v/>
          </cell>
        </row>
        <row r="259">
          <cell r="A259" t="str">
            <v/>
          </cell>
          <cell r="B259" t="str">
            <v/>
          </cell>
          <cell r="D259" t="str">
            <v/>
          </cell>
          <cell r="E259" t="str">
            <v/>
          </cell>
          <cell r="G259" t="str">
            <v/>
          </cell>
        </row>
        <row r="260">
          <cell r="A260" t="str">
            <v/>
          </cell>
          <cell r="B260" t="str">
            <v/>
          </cell>
          <cell r="D260" t="str">
            <v/>
          </cell>
          <cell r="E260" t="str">
            <v/>
          </cell>
          <cell r="G260" t="str">
            <v/>
          </cell>
        </row>
        <row r="261">
          <cell r="A261" t="str">
            <v/>
          </cell>
          <cell r="B261" t="str">
            <v/>
          </cell>
          <cell r="D261" t="str">
            <v/>
          </cell>
          <cell r="E261" t="str">
            <v/>
          </cell>
          <cell r="G261" t="str">
            <v/>
          </cell>
        </row>
        <row r="262">
          <cell r="A262" t="str">
            <v/>
          </cell>
          <cell r="B262" t="str">
            <v/>
          </cell>
          <cell r="D262" t="str">
            <v/>
          </cell>
          <cell r="E262" t="str">
            <v/>
          </cell>
          <cell r="G262" t="str">
            <v/>
          </cell>
        </row>
        <row r="263">
          <cell r="A263" t="str">
            <v/>
          </cell>
          <cell r="B263" t="str">
            <v/>
          </cell>
          <cell r="D263" t="str">
            <v/>
          </cell>
          <cell r="E263" t="str">
            <v/>
          </cell>
          <cell r="G263" t="str">
            <v/>
          </cell>
        </row>
        <row r="264">
          <cell r="A264" t="str">
            <v/>
          </cell>
          <cell r="B264" t="str">
            <v/>
          </cell>
          <cell r="D264" t="str">
            <v/>
          </cell>
          <cell r="E264" t="str">
            <v/>
          </cell>
          <cell r="G264" t="str">
            <v/>
          </cell>
        </row>
        <row r="265">
          <cell r="A265" t="str">
            <v/>
          </cell>
          <cell r="B265" t="str">
            <v/>
          </cell>
          <cell r="D265" t="str">
            <v/>
          </cell>
          <cell r="E265" t="str">
            <v/>
          </cell>
          <cell r="G265" t="str">
            <v/>
          </cell>
        </row>
        <row r="266">
          <cell r="A266" t="str">
            <v/>
          </cell>
          <cell r="B266" t="str">
            <v/>
          </cell>
          <cell r="D266" t="str">
            <v/>
          </cell>
          <cell r="E266" t="str">
            <v/>
          </cell>
          <cell r="G266" t="str">
            <v/>
          </cell>
        </row>
        <row r="267">
          <cell r="A267" t="str">
            <v/>
          </cell>
          <cell r="B267" t="str">
            <v/>
          </cell>
          <cell r="D267" t="str">
            <v/>
          </cell>
          <cell r="E267" t="str">
            <v/>
          </cell>
          <cell r="G267" t="str">
            <v/>
          </cell>
        </row>
        <row r="268">
          <cell r="A268" t="str">
            <v/>
          </cell>
          <cell r="B268" t="str">
            <v/>
          </cell>
          <cell r="D268" t="str">
            <v/>
          </cell>
          <cell r="E268" t="str">
            <v/>
          </cell>
          <cell r="G268" t="str">
            <v/>
          </cell>
        </row>
        <row r="269">
          <cell r="A269" t="str">
            <v/>
          </cell>
          <cell r="B269" t="str">
            <v/>
          </cell>
          <cell r="D269" t="str">
            <v/>
          </cell>
          <cell r="E269" t="str">
            <v/>
          </cell>
          <cell r="G269" t="str">
            <v/>
          </cell>
        </row>
        <row r="270">
          <cell r="A270" t="str">
            <v/>
          </cell>
          <cell r="B270" t="str">
            <v/>
          </cell>
          <cell r="D270" t="str">
            <v/>
          </cell>
          <cell r="E270" t="str">
            <v/>
          </cell>
          <cell r="G270" t="str">
            <v/>
          </cell>
        </row>
        <row r="271">
          <cell r="A271" t="str">
            <v/>
          </cell>
          <cell r="B271" t="str">
            <v/>
          </cell>
          <cell r="D271" t="str">
            <v/>
          </cell>
          <cell r="E271" t="str">
            <v/>
          </cell>
          <cell r="G271" t="str">
            <v/>
          </cell>
        </row>
        <row r="272">
          <cell r="A272" t="str">
            <v/>
          </cell>
          <cell r="B272" t="str">
            <v/>
          </cell>
          <cell r="D272" t="str">
            <v/>
          </cell>
          <cell r="E272" t="str">
            <v/>
          </cell>
          <cell r="G272" t="str">
            <v/>
          </cell>
        </row>
        <row r="273">
          <cell r="A273" t="str">
            <v/>
          </cell>
          <cell r="B273" t="str">
            <v/>
          </cell>
          <cell r="D273" t="str">
            <v/>
          </cell>
          <cell r="E273" t="str">
            <v/>
          </cell>
          <cell r="G273" t="str">
            <v/>
          </cell>
        </row>
        <row r="274">
          <cell r="A274" t="str">
            <v/>
          </cell>
          <cell r="B274" t="str">
            <v/>
          </cell>
          <cell r="D274" t="str">
            <v/>
          </cell>
          <cell r="E274" t="str">
            <v/>
          </cell>
          <cell r="G274" t="str">
            <v/>
          </cell>
        </row>
        <row r="275">
          <cell r="A275" t="str">
            <v/>
          </cell>
          <cell r="B275" t="str">
            <v/>
          </cell>
          <cell r="D275" t="str">
            <v/>
          </cell>
          <cell r="E275" t="str">
            <v/>
          </cell>
          <cell r="G275" t="str">
            <v/>
          </cell>
        </row>
        <row r="276">
          <cell r="A276" t="str">
            <v/>
          </cell>
          <cell r="B276" t="str">
            <v/>
          </cell>
          <cell r="D276" t="str">
            <v/>
          </cell>
          <cell r="E276" t="str">
            <v/>
          </cell>
          <cell r="G276" t="str">
            <v/>
          </cell>
        </row>
        <row r="277">
          <cell r="A277" t="str">
            <v/>
          </cell>
          <cell r="B277" t="str">
            <v/>
          </cell>
          <cell r="D277" t="str">
            <v/>
          </cell>
          <cell r="E277" t="str">
            <v/>
          </cell>
          <cell r="G277" t="str">
            <v/>
          </cell>
        </row>
        <row r="278">
          <cell r="A278" t="str">
            <v/>
          </cell>
          <cell r="B278" t="str">
            <v/>
          </cell>
          <cell r="D278" t="str">
            <v/>
          </cell>
          <cell r="E278" t="str">
            <v/>
          </cell>
          <cell r="G278" t="str">
            <v/>
          </cell>
        </row>
        <row r="279">
          <cell r="A279" t="str">
            <v/>
          </cell>
          <cell r="B279" t="str">
            <v/>
          </cell>
          <cell r="D279" t="str">
            <v/>
          </cell>
          <cell r="E279" t="str">
            <v/>
          </cell>
          <cell r="G279" t="str">
            <v/>
          </cell>
        </row>
        <row r="280">
          <cell r="A280" t="str">
            <v/>
          </cell>
          <cell r="B280" t="str">
            <v/>
          </cell>
          <cell r="D280" t="str">
            <v/>
          </cell>
          <cell r="E280" t="str">
            <v/>
          </cell>
          <cell r="G280" t="str">
            <v/>
          </cell>
        </row>
        <row r="281">
          <cell r="A281" t="str">
            <v/>
          </cell>
          <cell r="B281" t="str">
            <v/>
          </cell>
          <cell r="D281" t="str">
            <v/>
          </cell>
          <cell r="E281" t="str">
            <v/>
          </cell>
          <cell r="G281" t="str">
            <v/>
          </cell>
        </row>
        <row r="282">
          <cell r="A282" t="str">
            <v/>
          </cell>
          <cell r="B282" t="str">
            <v/>
          </cell>
          <cell r="D282" t="str">
            <v/>
          </cell>
          <cell r="E282" t="str">
            <v/>
          </cell>
          <cell r="G282" t="str">
            <v/>
          </cell>
        </row>
        <row r="283">
          <cell r="A283" t="str">
            <v/>
          </cell>
          <cell r="B283" t="str">
            <v/>
          </cell>
          <cell r="D283" t="str">
            <v/>
          </cell>
          <cell r="E283" t="str">
            <v/>
          </cell>
          <cell r="G283" t="str">
            <v/>
          </cell>
        </row>
        <row r="284">
          <cell r="A284" t="str">
            <v/>
          </cell>
          <cell r="B284" t="str">
            <v/>
          </cell>
          <cell r="D284" t="str">
            <v/>
          </cell>
          <cell r="E284" t="str">
            <v/>
          </cell>
          <cell r="G284" t="str">
            <v/>
          </cell>
        </row>
        <row r="285">
          <cell r="A285" t="str">
            <v/>
          </cell>
          <cell r="B285" t="str">
            <v/>
          </cell>
          <cell r="D285" t="str">
            <v/>
          </cell>
          <cell r="E285" t="str">
            <v/>
          </cell>
          <cell r="G285" t="str">
            <v/>
          </cell>
        </row>
        <row r="286">
          <cell r="A286" t="str">
            <v/>
          </cell>
          <cell r="B286" t="str">
            <v/>
          </cell>
          <cell r="D286" t="str">
            <v/>
          </cell>
          <cell r="E286" t="str">
            <v/>
          </cell>
          <cell r="G286" t="str">
            <v/>
          </cell>
        </row>
        <row r="287">
          <cell r="A287" t="str">
            <v/>
          </cell>
          <cell r="B287" t="str">
            <v/>
          </cell>
          <cell r="D287" t="str">
            <v/>
          </cell>
          <cell r="E287" t="str">
            <v/>
          </cell>
          <cell r="G287" t="str">
            <v/>
          </cell>
        </row>
        <row r="288">
          <cell r="A288" t="str">
            <v/>
          </cell>
          <cell r="B288" t="str">
            <v/>
          </cell>
          <cell r="D288" t="str">
            <v/>
          </cell>
          <cell r="E288" t="str">
            <v/>
          </cell>
          <cell r="G288" t="str">
            <v/>
          </cell>
        </row>
        <row r="289">
          <cell r="A289" t="str">
            <v/>
          </cell>
          <cell r="B289" t="str">
            <v/>
          </cell>
          <cell r="D289" t="str">
            <v/>
          </cell>
          <cell r="E289" t="str">
            <v/>
          </cell>
          <cell r="G289" t="str">
            <v/>
          </cell>
        </row>
        <row r="290">
          <cell r="A290" t="str">
            <v/>
          </cell>
          <cell r="B290" t="str">
            <v/>
          </cell>
          <cell r="D290" t="str">
            <v/>
          </cell>
          <cell r="E290" t="str">
            <v/>
          </cell>
          <cell r="G290" t="str">
            <v/>
          </cell>
        </row>
        <row r="291">
          <cell r="A291" t="str">
            <v/>
          </cell>
          <cell r="B291" t="str">
            <v/>
          </cell>
          <cell r="D291" t="str">
            <v/>
          </cell>
          <cell r="E291" t="str">
            <v/>
          </cell>
          <cell r="G291" t="str">
            <v/>
          </cell>
        </row>
        <row r="292">
          <cell r="A292" t="str">
            <v/>
          </cell>
          <cell r="B292" t="str">
            <v/>
          </cell>
          <cell r="D292" t="str">
            <v/>
          </cell>
          <cell r="E292" t="str">
            <v/>
          </cell>
          <cell r="G292" t="str">
            <v/>
          </cell>
        </row>
        <row r="293">
          <cell r="A293" t="str">
            <v/>
          </cell>
          <cell r="B293" t="str">
            <v/>
          </cell>
          <cell r="D293" t="str">
            <v/>
          </cell>
          <cell r="E293" t="str">
            <v/>
          </cell>
          <cell r="G293" t="str">
            <v/>
          </cell>
        </row>
        <row r="294">
          <cell r="A294" t="str">
            <v/>
          </cell>
          <cell r="B294" t="str">
            <v/>
          </cell>
          <cell r="D294" t="str">
            <v/>
          </cell>
          <cell r="E294" t="str">
            <v/>
          </cell>
          <cell r="G294" t="str">
            <v/>
          </cell>
        </row>
        <row r="295">
          <cell r="A295" t="str">
            <v/>
          </cell>
          <cell r="B295" t="str">
            <v/>
          </cell>
          <cell r="D295" t="str">
            <v/>
          </cell>
          <cell r="E295" t="str">
            <v/>
          </cell>
          <cell r="G295" t="str">
            <v/>
          </cell>
        </row>
        <row r="296">
          <cell r="A296" t="str">
            <v/>
          </cell>
          <cell r="B296" t="str">
            <v/>
          </cell>
          <cell r="D296" t="str">
            <v/>
          </cell>
          <cell r="E296" t="str">
            <v/>
          </cell>
          <cell r="G296" t="str">
            <v/>
          </cell>
        </row>
        <row r="297">
          <cell r="A297" t="str">
            <v/>
          </cell>
          <cell r="B297" t="str">
            <v/>
          </cell>
          <cell r="D297" t="str">
            <v/>
          </cell>
          <cell r="E297" t="str">
            <v/>
          </cell>
          <cell r="G297" t="str">
            <v/>
          </cell>
        </row>
        <row r="298">
          <cell r="A298" t="str">
            <v/>
          </cell>
          <cell r="B298" t="str">
            <v/>
          </cell>
          <cell r="D298" t="str">
            <v/>
          </cell>
          <cell r="E298" t="str">
            <v/>
          </cell>
          <cell r="G298" t="str">
            <v/>
          </cell>
        </row>
        <row r="299">
          <cell r="A299" t="str">
            <v/>
          </cell>
          <cell r="B299" t="str">
            <v/>
          </cell>
          <cell r="D299" t="str">
            <v/>
          </cell>
          <cell r="E299" t="str">
            <v/>
          </cell>
          <cell r="G299" t="str">
            <v/>
          </cell>
        </row>
        <row r="300">
          <cell r="A300" t="str">
            <v/>
          </cell>
          <cell r="B300" t="str">
            <v/>
          </cell>
          <cell r="D300" t="str">
            <v/>
          </cell>
          <cell r="E300" t="str">
            <v/>
          </cell>
          <cell r="G300" t="str">
            <v/>
          </cell>
        </row>
        <row r="301">
          <cell r="A301" t="str">
            <v/>
          </cell>
          <cell r="B301" t="str">
            <v/>
          </cell>
          <cell r="D301" t="str">
            <v/>
          </cell>
          <cell r="E301" t="str">
            <v/>
          </cell>
          <cell r="G301" t="str">
            <v/>
          </cell>
        </row>
        <row r="302">
          <cell r="A302" t="str">
            <v/>
          </cell>
          <cell r="B302" t="str">
            <v/>
          </cell>
          <cell r="D302" t="str">
            <v/>
          </cell>
          <cell r="E302" t="str">
            <v/>
          </cell>
          <cell r="G302" t="str">
            <v/>
          </cell>
        </row>
        <row r="303">
          <cell r="A303" t="str">
            <v/>
          </cell>
          <cell r="B303" t="str">
            <v/>
          </cell>
          <cell r="D303" t="str">
            <v/>
          </cell>
          <cell r="E303" t="str">
            <v/>
          </cell>
          <cell r="G303" t="str">
            <v/>
          </cell>
        </row>
        <row r="304">
          <cell r="A304" t="str">
            <v/>
          </cell>
          <cell r="B304" t="str">
            <v/>
          </cell>
          <cell r="D304" t="str">
            <v/>
          </cell>
          <cell r="E304" t="str">
            <v/>
          </cell>
          <cell r="G304" t="str">
            <v/>
          </cell>
        </row>
        <row r="305">
          <cell r="A305" t="str">
            <v/>
          </cell>
          <cell r="B305" t="str">
            <v/>
          </cell>
          <cell r="D305" t="str">
            <v/>
          </cell>
          <cell r="E305" t="str">
            <v/>
          </cell>
          <cell r="G305" t="str">
            <v/>
          </cell>
        </row>
        <row r="306">
          <cell r="A306" t="str">
            <v/>
          </cell>
          <cell r="B306" t="str">
            <v/>
          </cell>
          <cell r="D306" t="str">
            <v/>
          </cell>
          <cell r="E306" t="str">
            <v/>
          </cell>
          <cell r="G306" t="str">
            <v/>
          </cell>
        </row>
        <row r="307">
          <cell r="A307" t="str">
            <v/>
          </cell>
          <cell r="B307" t="str">
            <v/>
          </cell>
          <cell r="D307" t="str">
            <v/>
          </cell>
          <cell r="E307" t="str">
            <v/>
          </cell>
          <cell r="G307" t="str">
            <v/>
          </cell>
        </row>
        <row r="308">
          <cell r="A308" t="str">
            <v/>
          </cell>
          <cell r="B308" t="str">
            <v/>
          </cell>
          <cell r="D308" t="str">
            <v/>
          </cell>
          <cell r="E308" t="str">
            <v/>
          </cell>
          <cell r="G308" t="str">
            <v/>
          </cell>
        </row>
        <row r="309">
          <cell r="A309" t="str">
            <v/>
          </cell>
          <cell r="B309" t="str">
            <v/>
          </cell>
          <cell r="D309" t="str">
            <v/>
          </cell>
          <cell r="E309" t="str">
            <v/>
          </cell>
          <cell r="G309" t="str">
            <v/>
          </cell>
        </row>
        <row r="310">
          <cell r="A310" t="str">
            <v/>
          </cell>
          <cell r="B310" t="str">
            <v/>
          </cell>
          <cell r="D310" t="str">
            <v/>
          </cell>
          <cell r="E310" t="str">
            <v/>
          </cell>
          <cell r="G310" t="str">
            <v/>
          </cell>
        </row>
        <row r="311">
          <cell r="A311" t="str">
            <v/>
          </cell>
          <cell r="B311" t="str">
            <v/>
          </cell>
          <cell r="D311" t="str">
            <v/>
          </cell>
          <cell r="E311" t="str">
            <v/>
          </cell>
          <cell r="G311" t="str">
            <v/>
          </cell>
        </row>
        <row r="312">
          <cell r="A312" t="str">
            <v/>
          </cell>
          <cell r="B312" t="str">
            <v/>
          </cell>
          <cell r="D312" t="str">
            <v/>
          </cell>
          <cell r="E312" t="str">
            <v/>
          </cell>
          <cell r="G312" t="str">
            <v/>
          </cell>
        </row>
        <row r="313">
          <cell r="A313" t="str">
            <v/>
          </cell>
          <cell r="B313" t="str">
            <v/>
          </cell>
          <cell r="D313" t="str">
            <v/>
          </cell>
          <cell r="E313" t="str">
            <v/>
          </cell>
          <cell r="G313" t="str">
            <v/>
          </cell>
        </row>
        <row r="314">
          <cell r="A314" t="str">
            <v/>
          </cell>
          <cell r="B314" t="str">
            <v/>
          </cell>
          <cell r="D314" t="str">
            <v/>
          </cell>
          <cell r="E314" t="str">
            <v/>
          </cell>
          <cell r="G314" t="str">
            <v/>
          </cell>
        </row>
        <row r="315">
          <cell r="A315" t="str">
            <v/>
          </cell>
          <cell r="B315" t="str">
            <v/>
          </cell>
          <cell r="D315" t="str">
            <v/>
          </cell>
          <cell r="E315" t="str">
            <v/>
          </cell>
          <cell r="G315" t="str">
            <v/>
          </cell>
        </row>
        <row r="316">
          <cell r="A316" t="str">
            <v/>
          </cell>
          <cell r="B316" t="str">
            <v/>
          </cell>
          <cell r="D316" t="str">
            <v/>
          </cell>
          <cell r="E316" t="str">
            <v/>
          </cell>
          <cell r="G316" t="str">
            <v/>
          </cell>
        </row>
        <row r="317">
          <cell r="A317" t="str">
            <v/>
          </cell>
          <cell r="B317" t="str">
            <v/>
          </cell>
          <cell r="D317" t="str">
            <v/>
          </cell>
          <cell r="E317" t="str">
            <v/>
          </cell>
          <cell r="G317" t="str">
            <v/>
          </cell>
        </row>
        <row r="318">
          <cell r="A318" t="str">
            <v/>
          </cell>
          <cell r="B318" t="str">
            <v/>
          </cell>
          <cell r="D318" t="str">
            <v/>
          </cell>
          <cell r="E318" t="str">
            <v/>
          </cell>
          <cell r="G318" t="str">
            <v/>
          </cell>
        </row>
        <row r="319">
          <cell r="A319" t="str">
            <v/>
          </cell>
          <cell r="B319" t="str">
            <v/>
          </cell>
          <cell r="D319" t="str">
            <v/>
          </cell>
          <cell r="E319" t="str">
            <v/>
          </cell>
          <cell r="G319" t="str">
            <v/>
          </cell>
        </row>
        <row r="320">
          <cell r="A320" t="str">
            <v/>
          </cell>
          <cell r="B320" t="str">
            <v/>
          </cell>
          <cell r="D320" t="str">
            <v/>
          </cell>
          <cell r="E320" t="str">
            <v/>
          </cell>
          <cell r="G320" t="str">
            <v/>
          </cell>
        </row>
        <row r="321">
          <cell r="A321" t="str">
            <v/>
          </cell>
          <cell r="B321" t="str">
            <v/>
          </cell>
          <cell r="D321" t="str">
            <v/>
          </cell>
          <cell r="E321" t="str">
            <v/>
          </cell>
          <cell r="G321" t="str">
            <v/>
          </cell>
        </row>
        <row r="322">
          <cell r="A322" t="str">
            <v/>
          </cell>
          <cell r="B322" t="str">
            <v/>
          </cell>
          <cell r="D322" t="str">
            <v/>
          </cell>
          <cell r="E322" t="str">
            <v/>
          </cell>
          <cell r="G322" t="str">
            <v/>
          </cell>
        </row>
        <row r="323">
          <cell r="A323" t="str">
            <v/>
          </cell>
          <cell r="B323" t="str">
            <v/>
          </cell>
          <cell r="D323" t="str">
            <v/>
          </cell>
          <cell r="E323" t="str">
            <v/>
          </cell>
          <cell r="G323" t="str">
            <v/>
          </cell>
        </row>
        <row r="324">
          <cell r="A324" t="str">
            <v/>
          </cell>
          <cell r="B324" t="str">
            <v/>
          </cell>
          <cell r="D324" t="str">
            <v/>
          </cell>
          <cell r="E324" t="str">
            <v/>
          </cell>
          <cell r="G324" t="str">
            <v/>
          </cell>
        </row>
        <row r="325">
          <cell r="A325" t="str">
            <v/>
          </cell>
          <cell r="B325" t="str">
            <v/>
          </cell>
          <cell r="D325" t="str">
            <v/>
          </cell>
          <cell r="E325" t="str">
            <v/>
          </cell>
          <cell r="G325" t="str">
            <v/>
          </cell>
        </row>
        <row r="326">
          <cell r="A326" t="str">
            <v/>
          </cell>
          <cell r="B326" t="str">
            <v/>
          </cell>
          <cell r="D326" t="str">
            <v/>
          </cell>
          <cell r="E326" t="str">
            <v/>
          </cell>
          <cell r="G326" t="str">
            <v/>
          </cell>
        </row>
        <row r="327">
          <cell r="A327" t="str">
            <v/>
          </cell>
          <cell r="B327" t="str">
            <v/>
          </cell>
          <cell r="D327" t="str">
            <v/>
          </cell>
          <cell r="E327" t="str">
            <v/>
          </cell>
          <cell r="G327" t="str">
            <v/>
          </cell>
        </row>
        <row r="328">
          <cell r="A328" t="str">
            <v/>
          </cell>
          <cell r="B328" t="str">
            <v/>
          </cell>
          <cell r="D328" t="str">
            <v/>
          </cell>
          <cell r="E328" t="str">
            <v/>
          </cell>
          <cell r="G328" t="str">
            <v/>
          </cell>
        </row>
        <row r="329">
          <cell r="A329" t="str">
            <v/>
          </cell>
          <cell r="B329" t="str">
            <v/>
          </cell>
          <cell r="D329" t="str">
            <v/>
          </cell>
          <cell r="E329" t="str">
            <v/>
          </cell>
          <cell r="G329" t="str">
            <v/>
          </cell>
        </row>
        <row r="330">
          <cell r="A330" t="str">
            <v/>
          </cell>
          <cell r="B330" t="str">
            <v/>
          </cell>
          <cell r="D330" t="str">
            <v/>
          </cell>
          <cell r="E330" t="str">
            <v/>
          </cell>
          <cell r="G330" t="str">
            <v/>
          </cell>
        </row>
        <row r="331">
          <cell r="A331" t="str">
            <v/>
          </cell>
          <cell r="B331" t="str">
            <v/>
          </cell>
          <cell r="D331" t="str">
            <v/>
          </cell>
          <cell r="E331" t="str">
            <v/>
          </cell>
          <cell r="G331" t="str">
            <v/>
          </cell>
        </row>
        <row r="332">
          <cell r="A332" t="str">
            <v/>
          </cell>
          <cell r="B332" t="str">
            <v/>
          </cell>
          <cell r="D332" t="str">
            <v/>
          </cell>
          <cell r="E332" t="str">
            <v/>
          </cell>
          <cell r="G332" t="str">
            <v/>
          </cell>
        </row>
        <row r="333">
          <cell r="A333" t="str">
            <v/>
          </cell>
          <cell r="B333" t="str">
            <v/>
          </cell>
          <cell r="D333" t="str">
            <v/>
          </cell>
          <cell r="E333" t="str">
            <v/>
          </cell>
          <cell r="G333" t="str">
            <v/>
          </cell>
        </row>
        <row r="334">
          <cell r="A334" t="str">
            <v/>
          </cell>
          <cell r="B334" t="str">
            <v/>
          </cell>
          <cell r="D334" t="str">
            <v/>
          </cell>
          <cell r="E334" t="str">
            <v/>
          </cell>
          <cell r="G334" t="str">
            <v/>
          </cell>
        </row>
        <row r="335">
          <cell r="A335" t="str">
            <v/>
          </cell>
          <cell r="B335" t="str">
            <v/>
          </cell>
          <cell r="D335" t="str">
            <v/>
          </cell>
          <cell r="E335" t="str">
            <v/>
          </cell>
          <cell r="G335" t="str">
            <v/>
          </cell>
        </row>
        <row r="336">
          <cell r="A336" t="str">
            <v/>
          </cell>
          <cell r="B336" t="str">
            <v/>
          </cell>
          <cell r="D336" t="str">
            <v/>
          </cell>
          <cell r="E336" t="str">
            <v/>
          </cell>
          <cell r="G336" t="str">
            <v/>
          </cell>
        </row>
        <row r="337">
          <cell r="A337" t="str">
            <v/>
          </cell>
          <cell r="B337" t="str">
            <v/>
          </cell>
          <cell r="D337" t="str">
            <v/>
          </cell>
          <cell r="E337" t="str">
            <v/>
          </cell>
          <cell r="G337" t="str">
            <v/>
          </cell>
        </row>
        <row r="338">
          <cell r="A338" t="str">
            <v/>
          </cell>
          <cell r="B338" t="str">
            <v/>
          </cell>
          <cell r="D338" t="str">
            <v/>
          </cell>
          <cell r="E338" t="str">
            <v/>
          </cell>
          <cell r="G338" t="str">
            <v/>
          </cell>
        </row>
        <row r="339">
          <cell r="A339" t="str">
            <v/>
          </cell>
          <cell r="B339" t="str">
            <v/>
          </cell>
          <cell r="D339" t="str">
            <v/>
          </cell>
          <cell r="E339" t="str">
            <v/>
          </cell>
          <cell r="G339" t="str">
            <v/>
          </cell>
        </row>
        <row r="340">
          <cell r="A340" t="str">
            <v/>
          </cell>
          <cell r="B340" t="str">
            <v/>
          </cell>
          <cell r="D340" t="str">
            <v/>
          </cell>
          <cell r="E340" t="str">
            <v/>
          </cell>
          <cell r="G340" t="str">
            <v/>
          </cell>
        </row>
        <row r="341">
          <cell r="A341" t="str">
            <v/>
          </cell>
          <cell r="B341" t="str">
            <v/>
          </cell>
          <cell r="D341" t="str">
            <v/>
          </cell>
          <cell r="E341" t="str">
            <v/>
          </cell>
          <cell r="G341" t="str">
            <v/>
          </cell>
        </row>
        <row r="342">
          <cell r="A342" t="str">
            <v/>
          </cell>
          <cell r="B342" t="str">
            <v/>
          </cell>
          <cell r="D342" t="str">
            <v/>
          </cell>
          <cell r="E342" t="str">
            <v/>
          </cell>
          <cell r="G342" t="str">
            <v/>
          </cell>
        </row>
        <row r="343">
          <cell r="A343" t="str">
            <v/>
          </cell>
          <cell r="B343" t="str">
            <v/>
          </cell>
          <cell r="D343" t="str">
            <v/>
          </cell>
          <cell r="E343" t="str">
            <v/>
          </cell>
          <cell r="G343" t="str">
            <v/>
          </cell>
        </row>
        <row r="344">
          <cell r="A344" t="str">
            <v/>
          </cell>
          <cell r="B344" t="str">
            <v/>
          </cell>
          <cell r="D344" t="str">
            <v/>
          </cell>
          <cell r="E344" t="str">
            <v/>
          </cell>
          <cell r="G344" t="str">
            <v/>
          </cell>
        </row>
        <row r="345">
          <cell r="A345" t="str">
            <v/>
          </cell>
          <cell r="B345" t="str">
            <v/>
          </cell>
          <cell r="D345" t="str">
            <v/>
          </cell>
          <cell r="E345" t="str">
            <v/>
          </cell>
          <cell r="G345" t="str">
            <v/>
          </cell>
        </row>
        <row r="346">
          <cell r="A346" t="str">
            <v/>
          </cell>
          <cell r="B346" t="str">
            <v/>
          </cell>
          <cell r="D346" t="str">
            <v/>
          </cell>
          <cell r="E346" t="str">
            <v/>
          </cell>
          <cell r="G346" t="str">
            <v/>
          </cell>
        </row>
        <row r="347">
          <cell r="A347" t="str">
            <v/>
          </cell>
          <cell r="B347" t="str">
            <v/>
          </cell>
          <cell r="D347" t="str">
            <v/>
          </cell>
          <cell r="E347" t="str">
            <v/>
          </cell>
          <cell r="G347" t="str">
            <v/>
          </cell>
        </row>
        <row r="348">
          <cell r="A348" t="str">
            <v/>
          </cell>
          <cell r="B348" t="str">
            <v/>
          </cell>
          <cell r="D348" t="str">
            <v/>
          </cell>
          <cell r="E348" t="str">
            <v/>
          </cell>
          <cell r="G348" t="str">
            <v/>
          </cell>
        </row>
        <row r="349">
          <cell r="A349" t="str">
            <v/>
          </cell>
          <cell r="B349" t="str">
            <v/>
          </cell>
          <cell r="D349" t="str">
            <v/>
          </cell>
          <cell r="E349" t="str">
            <v/>
          </cell>
          <cell r="G349" t="str">
            <v/>
          </cell>
        </row>
        <row r="350">
          <cell r="A350" t="str">
            <v/>
          </cell>
          <cell r="B350" t="str">
            <v/>
          </cell>
          <cell r="D350" t="str">
            <v/>
          </cell>
          <cell r="E350" t="str">
            <v/>
          </cell>
          <cell r="G350" t="str">
            <v/>
          </cell>
        </row>
        <row r="351">
          <cell r="A351" t="str">
            <v/>
          </cell>
          <cell r="B351" t="str">
            <v/>
          </cell>
          <cell r="D351" t="str">
            <v/>
          </cell>
          <cell r="E351" t="str">
            <v/>
          </cell>
          <cell r="G351" t="str">
            <v/>
          </cell>
        </row>
        <row r="352">
          <cell r="A352" t="str">
            <v/>
          </cell>
          <cell r="B352" t="str">
            <v/>
          </cell>
          <cell r="D352" t="str">
            <v/>
          </cell>
          <cell r="E352" t="str">
            <v/>
          </cell>
          <cell r="G352" t="str">
            <v/>
          </cell>
        </row>
        <row r="353">
          <cell r="A353" t="str">
            <v/>
          </cell>
          <cell r="B353" t="str">
            <v/>
          </cell>
          <cell r="D353" t="str">
            <v/>
          </cell>
          <cell r="E353" t="str">
            <v/>
          </cell>
          <cell r="G353" t="str">
            <v/>
          </cell>
        </row>
        <row r="354">
          <cell r="A354" t="str">
            <v/>
          </cell>
          <cell r="B354" t="str">
            <v/>
          </cell>
          <cell r="D354" t="str">
            <v/>
          </cell>
          <cell r="E354" t="str">
            <v/>
          </cell>
          <cell r="G354" t="str">
            <v/>
          </cell>
        </row>
        <row r="355">
          <cell r="A355" t="str">
            <v/>
          </cell>
          <cell r="B355" t="str">
            <v/>
          </cell>
          <cell r="D355" t="str">
            <v/>
          </cell>
          <cell r="E355" t="str">
            <v/>
          </cell>
          <cell r="G355" t="str">
            <v/>
          </cell>
        </row>
        <row r="356">
          <cell r="A356" t="str">
            <v/>
          </cell>
          <cell r="B356" t="str">
            <v/>
          </cell>
          <cell r="D356" t="str">
            <v/>
          </cell>
          <cell r="E356" t="str">
            <v/>
          </cell>
          <cell r="G356" t="str">
            <v/>
          </cell>
        </row>
        <row r="357">
          <cell r="A357" t="str">
            <v/>
          </cell>
          <cell r="B357" t="str">
            <v/>
          </cell>
          <cell r="D357" t="str">
            <v/>
          </cell>
          <cell r="E357" t="str">
            <v/>
          </cell>
          <cell r="G357" t="str">
            <v/>
          </cell>
        </row>
        <row r="358">
          <cell r="A358" t="str">
            <v/>
          </cell>
          <cell r="B358" t="str">
            <v/>
          </cell>
          <cell r="D358" t="str">
            <v/>
          </cell>
          <cell r="E358" t="str">
            <v/>
          </cell>
          <cell r="G358" t="str">
            <v/>
          </cell>
        </row>
        <row r="359">
          <cell r="A359" t="str">
            <v/>
          </cell>
          <cell r="B359" t="str">
            <v/>
          </cell>
          <cell r="D359" t="str">
            <v/>
          </cell>
          <cell r="E359" t="str">
            <v/>
          </cell>
          <cell r="G359" t="str">
            <v/>
          </cell>
        </row>
        <row r="360">
          <cell r="A360" t="str">
            <v/>
          </cell>
          <cell r="B360" t="str">
            <v/>
          </cell>
          <cell r="D360" t="str">
            <v/>
          </cell>
          <cell r="E360" t="str">
            <v/>
          </cell>
          <cell r="G360" t="str">
            <v/>
          </cell>
        </row>
        <row r="361">
          <cell r="A361" t="str">
            <v/>
          </cell>
          <cell r="B361" t="str">
            <v/>
          </cell>
          <cell r="D361" t="str">
            <v/>
          </cell>
          <cell r="E361" t="str">
            <v/>
          </cell>
          <cell r="G361" t="str">
            <v/>
          </cell>
        </row>
        <row r="362">
          <cell r="A362" t="str">
            <v/>
          </cell>
          <cell r="B362" t="str">
            <v/>
          </cell>
          <cell r="D362" t="str">
            <v/>
          </cell>
          <cell r="E362" t="str">
            <v/>
          </cell>
          <cell r="G362" t="str">
            <v/>
          </cell>
        </row>
        <row r="363">
          <cell r="A363" t="str">
            <v/>
          </cell>
          <cell r="B363" t="str">
            <v/>
          </cell>
          <cell r="D363" t="str">
            <v/>
          </cell>
          <cell r="E363" t="str">
            <v/>
          </cell>
          <cell r="G363" t="str">
            <v/>
          </cell>
        </row>
        <row r="364">
          <cell r="A364" t="str">
            <v/>
          </cell>
          <cell r="B364" t="str">
            <v/>
          </cell>
          <cell r="D364" t="str">
            <v/>
          </cell>
          <cell r="E364" t="str">
            <v/>
          </cell>
          <cell r="G364" t="str">
            <v/>
          </cell>
        </row>
        <row r="365">
          <cell r="A365" t="str">
            <v/>
          </cell>
          <cell r="B365" t="str">
            <v/>
          </cell>
          <cell r="D365" t="str">
            <v/>
          </cell>
          <cell r="E365" t="str">
            <v/>
          </cell>
          <cell r="G365" t="str">
            <v/>
          </cell>
        </row>
        <row r="366">
          <cell r="A366" t="str">
            <v/>
          </cell>
          <cell r="B366" t="str">
            <v/>
          </cell>
          <cell r="D366" t="str">
            <v/>
          </cell>
          <cell r="E366" t="str">
            <v/>
          </cell>
          <cell r="G366" t="str">
            <v/>
          </cell>
        </row>
        <row r="367">
          <cell r="A367" t="str">
            <v/>
          </cell>
          <cell r="B367" t="str">
            <v/>
          </cell>
          <cell r="D367" t="str">
            <v/>
          </cell>
          <cell r="E367" t="str">
            <v/>
          </cell>
          <cell r="G367" t="str">
            <v/>
          </cell>
        </row>
        <row r="368">
          <cell r="A368" t="str">
            <v/>
          </cell>
          <cell r="B368" t="str">
            <v/>
          </cell>
          <cell r="D368" t="str">
            <v/>
          </cell>
          <cell r="E368" t="str">
            <v/>
          </cell>
          <cell r="G368" t="str">
            <v/>
          </cell>
        </row>
        <row r="369">
          <cell r="A369" t="str">
            <v/>
          </cell>
          <cell r="B369" t="str">
            <v/>
          </cell>
          <cell r="D369" t="str">
            <v/>
          </cell>
          <cell r="E369" t="str">
            <v/>
          </cell>
          <cell r="G369" t="str">
            <v/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1"/>
  <sheetViews>
    <sheetView workbookViewId="0">
      <selection activeCell="G4" sqref="G4"/>
    </sheetView>
  </sheetViews>
  <sheetFormatPr defaultRowHeight="14.4" x14ac:dyDescent="0.3"/>
  <cols>
    <col min="1" max="1" width="26.21875" customWidth="1"/>
    <col min="2" max="2" width="16.44140625" customWidth="1"/>
    <col min="3" max="3" width="15.33203125" customWidth="1"/>
    <col min="4" max="4" width="14.88671875" customWidth="1"/>
    <col min="5" max="5" width="18.44140625" customWidth="1"/>
    <col min="6" max="6" width="17.109375" customWidth="1"/>
    <col min="7" max="7" width="21.5546875" customWidth="1"/>
    <col min="11" max="11" width="13.5546875" customWidth="1"/>
  </cols>
  <sheetData>
    <row r="1" spans="1:17" x14ac:dyDescent="0.3">
      <c r="A1" s="1" t="s">
        <v>13</v>
      </c>
      <c r="B1">
        <f>100000</f>
        <v>100000</v>
      </c>
      <c r="F1" t="s">
        <v>39</v>
      </c>
      <c r="G1" s="2">
        <f>(ABS(PMT(((B2)/1200),B3,(B1*B5),0)))-(B1*B5*B6/1200)</f>
        <v>628081.64027799014</v>
      </c>
      <c r="K1" t="s">
        <v>1</v>
      </c>
    </row>
    <row r="2" spans="1:17" x14ac:dyDescent="0.3">
      <c r="A2" s="1" t="s">
        <v>2</v>
      </c>
      <c r="B2">
        <v>3</v>
      </c>
      <c r="F2" t="s">
        <v>3</v>
      </c>
      <c r="G2">
        <f>((SUM(Q12:Q371))/SUM(E12:E371))/12</f>
        <v>7.9623371440220971</v>
      </c>
      <c r="K2">
        <f>MAX(G12:G371)</f>
        <v>18829718.586698119</v>
      </c>
    </row>
    <row r="3" spans="1:17" x14ac:dyDescent="0.3">
      <c r="A3" s="1" t="s">
        <v>4</v>
      </c>
      <c r="B3">
        <v>180</v>
      </c>
      <c r="F3" t="s">
        <v>58</v>
      </c>
      <c r="G3">
        <f xml:space="preserve"> (SUM(D12:D191)/SUM(B12:B191))*1200</f>
        <v>2.250000000000004</v>
      </c>
    </row>
    <row r="5" spans="1:17" x14ac:dyDescent="0.3">
      <c r="A5" s="1" t="s">
        <v>15</v>
      </c>
      <c r="B5">
        <v>1000</v>
      </c>
    </row>
    <row r="6" spans="1:17" s="4" customFormat="1" x14ac:dyDescent="0.3">
      <c r="A6" s="1" t="s">
        <v>14</v>
      </c>
      <c r="B6" s="4">
        <v>0.75</v>
      </c>
    </row>
    <row r="8" spans="1:17" s="3" customFormat="1" x14ac:dyDescent="0.3">
      <c r="A8" s="3" t="s">
        <v>17</v>
      </c>
      <c r="F8" s="3" t="s">
        <v>5</v>
      </c>
    </row>
    <row r="10" spans="1:17" x14ac:dyDescent="0.3">
      <c r="A10" t="s">
        <v>6</v>
      </c>
      <c r="B10" t="s">
        <v>7</v>
      </c>
      <c r="C10" t="s">
        <v>0</v>
      </c>
      <c r="D10" t="s">
        <v>8</v>
      </c>
      <c r="E10" t="s">
        <v>9</v>
      </c>
      <c r="F10" t="s">
        <v>10</v>
      </c>
      <c r="G10" t="s">
        <v>11</v>
      </c>
      <c r="Q10" t="s">
        <v>12</v>
      </c>
    </row>
    <row r="11" spans="1:17" x14ac:dyDescent="0.3">
      <c r="A11">
        <v>0</v>
      </c>
    </row>
    <row r="12" spans="1:17" x14ac:dyDescent="0.3">
      <c r="A12">
        <f>IF($B$3&gt;A11,A11+1, "")</f>
        <v>1</v>
      </c>
      <c r="B12">
        <f>($B$1)*($B$5)</f>
        <v>100000000</v>
      </c>
      <c r="C12">
        <f>IF(A12="","",$G$1)</f>
        <v>628081.64027799014</v>
      </c>
      <c r="D12">
        <f>IF(A12="","",B12*(($B$2)-($B$6))/1200)</f>
        <v>187500</v>
      </c>
      <c r="E12">
        <f>IF(A12="","",(C12-D12))</f>
        <v>440581.64027799014</v>
      </c>
      <c r="F12">
        <f>IF(A12="","",(B12-E12))</f>
        <v>99559418.359722003</v>
      </c>
      <c r="G12">
        <f>IF(A12="","",D12)</f>
        <v>187500</v>
      </c>
      <c r="Q12">
        <f>IF(A12="","",E12*A12)</f>
        <v>440581.64027799014</v>
      </c>
    </row>
    <row r="13" spans="1:17" x14ac:dyDescent="0.3">
      <c r="A13">
        <f>IF($B$3&gt;A12,A12+1,"")</f>
        <v>2</v>
      </c>
      <c r="B13">
        <f>IF(A13="", "", F12)</f>
        <v>99559418.359722003</v>
      </c>
      <c r="C13">
        <f t="shared" ref="C13:C76" si="0">IF(A13="","",$G$1)</f>
        <v>628081.64027799014</v>
      </c>
      <c r="D13">
        <f>IF(A13="","",B13*(($B$2)-($B$6))/1200)</f>
        <v>186673.90942447877</v>
      </c>
      <c r="E13">
        <f>IF(A13="","",(C13-D13))</f>
        <v>441407.73085351137</v>
      </c>
      <c r="F13">
        <f>IF(A13="","",(B13-E13))</f>
        <v>99118010.62886849</v>
      </c>
      <c r="G13">
        <f>IF(A13="","",G12+D13)</f>
        <v>374173.90942447877</v>
      </c>
      <c r="Q13">
        <f>IF(A13="","",E13*A13)</f>
        <v>882815.46170702274</v>
      </c>
    </row>
    <row r="14" spans="1:17" x14ac:dyDescent="0.3">
      <c r="A14">
        <f t="shared" ref="A14" si="1">IF($B$3&gt;A13,A13+1, "")</f>
        <v>3</v>
      </c>
      <c r="B14">
        <f>IF(A14="", "", F13)</f>
        <v>99118010.62886849</v>
      </c>
      <c r="C14">
        <f t="shared" si="0"/>
        <v>628081.64027799014</v>
      </c>
      <c r="D14">
        <f t="shared" ref="D14:D77" si="2">IF(A14="","",B14*(($B$2)-($B$6))/1200)</f>
        <v>185846.26992912841</v>
      </c>
      <c r="E14">
        <f>IF(A14="","",(C14-D14))</f>
        <v>442235.37034886173</v>
      </c>
      <c r="F14">
        <f>IF(A14="","",(B14-E14))</f>
        <v>98675775.258519635</v>
      </c>
      <c r="G14">
        <f>IF(A14="","",G13+D14)</f>
        <v>560020.17935360712</v>
      </c>
      <c r="Q14">
        <f>IF(A14="","",E14*A14)</f>
        <v>1326706.1110465853</v>
      </c>
    </row>
    <row r="15" spans="1:17" x14ac:dyDescent="0.3">
      <c r="A15">
        <f t="shared" ref="A15" si="3">IF($B$3&gt;A14,A14+1,"")</f>
        <v>4</v>
      </c>
      <c r="B15">
        <f t="shared" ref="B15:B78" si="4">IF(A15="", "", F14)</f>
        <v>98675775.258519635</v>
      </c>
      <c r="C15">
        <f t="shared" si="0"/>
        <v>628081.64027799014</v>
      </c>
      <c r="D15">
        <f t="shared" si="2"/>
        <v>185017.07860972433</v>
      </c>
      <c r="E15">
        <f t="shared" ref="E15:E78" si="5">IF(A15="","",(C15-D15))</f>
        <v>443064.56166826584</v>
      </c>
      <c r="F15">
        <f t="shared" ref="F15:F78" si="6">IF(A15="","",(B15-E15))</f>
        <v>98232710.696851373</v>
      </c>
      <c r="G15">
        <f t="shared" ref="G15:G78" si="7">IF(A15="","",G14+D15)</f>
        <v>745037.25796333142</v>
      </c>
      <c r="Q15">
        <f>IF(A15="","",E15*A15)</f>
        <v>1772258.2466730634</v>
      </c>
    </row>
    <row r="16" spans="1:17" x14ac:dyDescent="0.3">
      <c r="A16">
        <f t="shared" ref="A16" si="8">IF($B$3&gt;A15,A15+1, "")</f>
        <v>5</v>
      </c>
      <c r="B16">
        <f t="shared" si="4"/>
        <v>98232710.696851373</v>
      </c>
      <c r="C16">
        <f t="shared" si="0"/>
        <v>628081.64027799014</v>
      </c>
      <c r="D16">
        <f t="shared" si="2"/>
        <v>184186.33255659632</v>
      </c>
      <c r="E16">
        <f t="shared" si="5"/>
        <v>443895.30772139382</v>
      </c>
      <c r="F16">
        <f t="shared" si="6"/>
        <v>97788815.389129981</v>
      </c>
      <c r="G16">
        <f t="shared" si="7"/>
        <v>929223.59051992767</v>
      </c>
      <c r="Q16">
        <f>IF(A16="","",E16*A16)</f>
        <v>2219476.5386069692</v>
      </c>
    </row>
    <row r="17" spans="1:17" x14ac:dyDescent="0.3">
      <c r="A17">
        <f t="shared" ref="A17" si="9">IF($B$3&gt;A16,A16+1,"")</f>
        <v>6</v>
      </c>
      <c r="B17">
        <f t="shared" si="4"/>
        <v>97788815.389129981</v>
      </c>
      <c r="C17">
        <f t="shared" si="0"/>
        <v>628081.64027799014</v>
      </c>
      <c r="D17">
        <f t="shared" si="2"/>
        <v>183354.02885461872</v>
      </c>
      <c r="E17">
        <f t="shared" si="5"/>
        <v>444727.61142337142</v>
      </c>
      <c r="F17">
        <f t="shared" si="6"/>
        <v>97344087.777706608</v>
      </c>
      <c r="G17">
        <f t="shared" si="7"/>
        <v>1112577.6193745465</v>
      </c>
      <c r="Q17">
        <f>IF(A17="","",E17*A17)</f>
        <v>2668365.6685402286</v>
      </c>
    </row>
    <row r="18" spans="1:17" x14ac:dyDescent="0.3">
      <c r="A18">
        <f t="shared" ref="A18" si="10">IF($B$3&gt;A17,A17+1, "")</f>
        <v>7</v>
      </c>
      <c r="B18">
        <f t="shared" si="4"/>
        <v>97344087.777706608</v>
      </c>
      <c r="C18">
        <f t="shared" si="0"/>
        <v>628081.64027799014</v>
      </c>
      <c r="D18">
        <f t="shared" si="2"/>
        <v>182520.16458319989</v>
      </c>
      <c r="E18">
        <f t="shared" si="5"/>
        <v>445561.47569479025</v>
      </c>
      <c r="F18">
        <f t="shared" si="6"/>
        <v>96898526.302011818</v>
      </c>
      <c r="G18">
        <f t="shared" si="7"/>
        <v>1295097.7839577463</v>
      </c>
      <c r="Q18">
        <f>IF(A18="","",E18*A18)</f>
        <v>3118930.3298635315</v>
      </c>
    </row>
    <row r="19" spans="1:17" x14ac:dyDescent="0.3">
      <c r="A19">
        <f t="shared" ref="A19" si="11">IF($B$3&gt;A18,A18+1,"")</f>
        <v>8</v>
      </c>
      <c r="B19">
        <f t="shared" si="4"/>
        <v>96898526.302011818</v>
      </c>
      <c r="C19">
        <f t="shared" si="0"/>
        <v>628081.64027799014</v>
      </c>
      <c r="D19">
        <f t="shared" si="2"/>
        <v>181684.73681627217</v>
      </c>
      <c r="E19">
        <f t="shared" si="5"/>
        <v>446396.903461718</v>
      </c>
      <c r="F19">
        <f t="shared" si="6"/>
        <v>96452129.398550093</v>
      </c>
      <c r="G19">
        <f t="shared" si="7"/>
        <v>1476782.5207740185</v>
      </c>
      <c r="Q19">
        <f>IF(A19="","",E19*A19)</f>
        <v>3571175.227693744</v>
      </c>
    </row>
    <row r="20" spans="1:17" x14ac:dyDescent="0.3">
      <c r="A20">
        <f t="shared" ref="A20:A21" si="12">IF($B$3&gt;A19,A19+1, "")</f>
        <v>9</v>
      </c>
      <c r="B20">
        <f t="shared" si="4"/>
        <v>96452129.398550093</v>
      </c>
      <c r="C20">
        <f t="shared" si="0"/>
        <v>628081.64027799014</v>
      </c>
      <c r="D20">
        <f t="shared" si="2"/>
        <v>180847.74262228142</v>
      </c>
      <c r="E20">
        <f t="shared" si="5"/>
        <v>447233.89765570872</v>
      </c>
      <c r="F20">
        <f t="shared" si="6"/>
        <v>96004895.500894383</v>
      </c>
      <c r="G20">
        <f t="shared" si="7"/>
        <v>1657630.2633962999</v>
      </c>
      <c r="Q20">
        <f>IF(A20="","",E20*A20)</f>
        <v>4025105.0789013784</v>
      </c>
    </row>
    <row r="21" spans="1:17" x14ac:dyDescent="0.3">
      <c r="A21">
        <f t="shared" si="12"/>
        <v>10</v>
      </c>
      <c r="B21">
        <f t="shared" si="4"/>
        <v>96004895.500894383</v>
      </c>
      <c r="C21">
        <f t="shared" si="0"/>
        <v>628081.64027799014</v>
      </c>
      <c r="D21">
        <f t="shared" si="2"/>
        <v>180009.17906417698</v>
      </c>
      <c r="E21">
        <f t="shared" si="5"/>
        <v>448072.46121381316</v>
      </c>
      <c r="F21">
        <f t="shared" si="6"/>
        <v>95556823.03968057</v>
      </c>
      <c r="G21">
        <f t="shared" si="7"/>
        <v>1837639.4424604769</v>
      </c>
      <c r="Q21">
        <f>IF(A21="","",E21*A21)</f>
        <v>4480724.6121381316</v>
      </c>
    </row>
    <row r="22" spans="1:17" x14ac:dyDescent="0.3">
      <c r="A22">
        <f t="shared" ref="A22" si="13">IF($B$3&gt;A21,A21+1,"")</f>
        <v>11</v>
      </c>
      <c r="B22">
        <f t="shared" si="4"/>
        <v>95556823.03968057</v>
      </c>
      <c r="C22">
        <f t="shared" si="0"/>
        <v>628081.64027799014</v>
      </c>
      <c r="D22">
        <f t="shared" si="2"/>
        <v>179169.04319940109</v>
      </c>
      <c r="E22">
        <f t="shared" si="5"/>
        <v>448912.59707858902</v>
      </c>
      <c r="F22">
        <f t="shared" si="6"/>
        <v>95107910.442601979</v>
      </c>
      <c r="G22">
        <f t="shared" si="7"/>
        <v>2016808.485659878</v>
      </c>
      <c r="Q22">
        <f>IF(A22="","",E22*A22)</f>
        <v>4938038.5678644795</v>
      </c>
    </row>
    <row r="23" spans="1:17" x14ac:dyDescent="0.3">
      <c r="A23">
        <f t="shared" ref="A23:A86" si="14">IF($B$3&gt;A22,A22+1, "")</f>
        <v>12</v>
      </c>
      <c r="B23">
        <f t="shared" si="4"/>
        <v>95107910.442601979</v>
      </c>
      <c r="C23">
        <f t="shared" si="0"/>
        <v>628081.64027799014</v>
      </c>
      <c r="D23">
        <f t="shared" si="2"/>
        <v>178327.33207987869</v>
      </c>
      <c r="E23">
        <f t="shared" si="5"/>
        <v>449754.30819811148</v>
      </c>
      <c r="F23">
        <f t="shared" si="6"/>
        <v>94658156.13440387</v>
      </c>
      <c r="G23">
        <f t="shared" si="7"/>
        <v>2195135.8177397568</v>
      </c>
      <c r="Q23">
        <f>IF(A23="","",E23*A23)</f>
        <v>5397051.6983773373</v>
      </c>
    </row>
    <row r="24" spans="1:17" x14ac:dyDescent="0.3">
      <c r="A24">
        <f t="shared" ref="A24:A87" si="15">IF($B$3&gt;A23,A23+1,"")</f>
        <v>13</v>
      </c>
      <c r="B24">
        <f t="shared" si="4"/>
        <v>94658156.13440387</v>
      </c>
      <c r="C24">
        <f t="shared" si="0"/>
        <v>628081.64027799014</v>
      </c>
      <c r="D24">
        <f t="shared" si="2"/>
        <v>177484.04275200726</v>
      </c>
      <c r="E24">
        <f t="shared" si="5"/>
        <v>450597.59752598288</v>
      </c>
      <c r="F24">
        <f t="shared" si="6"/>
        <v>94207558.536877885</v>
      </c>
      <c r="G24">
        <f t="shared" si="7"/>
        <v>2372619.8604917638</v>
      </c>
      <c r="Q24">
        <f>IF(A24="","",E24*A24)</f>
        <v>5857768.7678377777</v>
      </c>
    </row>
    <row r="25" spans="1:17" x14ac:dyDescent="0.3">
      <c r="A25">
        <f t="shared" ref="A25:A88" si="16">IF($B$3&gt;A24,A24+1, "")</f>
        <v>14</v>
      </c>
      <c r="B25">
        <f t="shared" si="4"/>
        <v>94207558.536877885</v>
      </c>
      <c r="C25">
        <f t="shared" si="0"/>
        <v>628081.64027799014</v>
      </c>
      <c r="D25">
        <f t="shared" si="2"/>
        <v>176639.17225664604</v>
      </c>
      <c r="E25">
        <f t="shared" si="5"/>
        <v>451442.4680213441</v>
      </c>
      <c r="F25">
        <f t="shared" si="6"/>
        <v>93756116.068856537</v>
      </c>
      <c r="G25">
        <f t="shared" si="7"/>
        <v>2549259.03274841</v>
      </c>
      <c r="Q25">
        <f>IF(A25="","",E25*A25)</f>
        <v>6320194.5522988178</v>
      </c>
    </row>
    <row r="26" spans="1:17" x14ac:dyDescent="0.3">
      <c r="A26">
        <f t="shared" ref="A26:A89" si="17">IF($B$3&gt;A25,A25+1,"")</f>
        <v>15</v>
      </c>
      <c r="B26">
        <f t="shared" si="4"/>
        <v>93756116.068856537</v>
      </c>
      <c r="C26">
        <f t="shared" si="0"/>
        <v>628081.64027799014</v>
      </c>
      <c r="D26">
        <f t="shared" si="2"/>
        <v>175792.71762910599</v>
      </c>
      <c r="E26">
        <f t="shared" si="5"/>
        <v>452288.92264888412</v>
      </c>
      <c r="F26">
        <f t="shared" si="6"/>
        <v>93303827.14620766</v>
      </c>
      <c r="G26">
        <f t="shared" si="7"/>
        <v>2725051.7503775158</v>
      </c>
      <c r="Q26">
        <f>IF(A26="","",E26*A26)</f>
        <v>6784333.8397332616</v>
      </c>
    </row>
    <row r="27" spans="1:17" x14ac:dyDescent="0.3">
      <c r="A27">
        <f t="shared" ref="A27:A90" si="18">IF($B$3&gt;A26,A26+1, "")</f>
        <v>16</v>
      </c>
      <c r="B27">
        <f t="shared" si="4"/>
        <v>93303827.14620766</v>
      </c>
      <c r="C27">
        <f t="shared" si="0"/>
        <v>628081.64027799014</v>
      </c>
      <c r="D27">
        <f t="shared" si="2"/>
        <v>174944.67589913937</v>
      </c>
      <c r="E27">
        <f t="shared" si="5"/>
        <v>453136.96437885077</v>
      </c>
      <c r="F27">
        <f t="shared" si="6"/>
        <v>92850690.181828812</v>
      </c>
      <c r="G27">
        <f t="shared" si="7"/>
        <v>2899996.4262766549</v>
      </c>
      <c r="Q27">
        <f>IF(A27="","",E27*A27)</f>
        <v>7250191.4300616123</v>
      </c>
    </row>
    <row r="28" spans="1:17" x14ac:dyDescent="0.3">
      <c r="A28">
        <f t="shared" ref="A28:A91" si="19">IF($B$3&gt;A27,A27+1,"")</f>
        <v>17</v>
      </c>
      <c r="B28">
        <f t="shared" si="4"/>
        <v>92850690.181828812</v>
      </c>
      <c r="C28">
        <f t="shared" si="0"/>
        <v>628081.64027799014</v>
      </c>
      <c r="D28">
        <f t="shared" si="2"/>
        <v>174095.04409092903</v>
      </c>
      <c r="E28">
        <f t="shared" si="5"/>
        <v>453986.59618706111</v>
      </c>
      <c r="F28">
        <f t="shared" si="6"/>
        <v>92396703.585641757</v>
      </c>
      <c r="G28">
        <f t="shared" si="7"/>
        <v>3074091.4703675839</v>
      </c>
      <c r="Q28">
        <f>IF(A28="","",E28*A28)</f>
        <v>7717772.1351800384</v>
      </c>
    </row>
    <row r="29" spans="1:17" x14ac:dyDescent="0.3">
      <c r="A29">
        <f t="shared" ref="A29:A92" si="20">IF($B$3&gt;A28,A28+1, "")</f>
        <v>18</v>
      </c>
      <c r="B29">
        <f t="shared" si="4"/>
        <v>92396703.585641757</v>
      </c>
      <c r="C29">
        <f t="shared" si="0"/>
        <v>628081.64027799014</v>
      </c>
      <c r="D29">
        <f t="shared" si="2"/>
        <v>173243.81922307829</v>
      </c>
      <c r="E29">
        <f t="shared" si="5"/>
        <v>454837.82105491182</v>
      </c>
      <c r="F29">
        <f t="shared" si="6"/>
        <v>91941865.764586851</v>
      </c>
      <c r="G29">
        <f t="shared" si="7"/>
        <v>3247335.2895906623</v>
      </c>
      <c r="Q29">
        <f>IF(A29="","",E29*A29)</f>
        <v>8187080.7789884126</v>
      </c>
    </row>
    <row r="30" spans="1:17" x14ac:dyDescent="0.3">
      <c r="A30">
        <f t="shared" si="20"/>
        <v>19</v>
      </c>
      <c r="B30">
        <f t="shared" si="4"/>
        <v>91941865.764586851</v>
      </c>
      <c r="C30">
        <f t="shared" si="0"/>
        <v>628081.64027799014</v>
      </c>
      <c r="D30">
        <f t="shared" si="2"/>
        <v>172390.99830860033</v>
      </c>
      <c r="E30">
        <f t="shared" si="5"/>
        <v>455690.64196938981</v>
      </c>
      <c r="F30">
        <f t="shared" si="6"/>
        <v>91486175.122617468</v>
      </c>
      <c r="G30">
        <f t="shared" si="7"/>
        <v>3419726.2878992627</v>
      </c>
      <c r="Q30">
        <f>IF(A30="","",E30*A30)</f>
        <v>8658122.1974184066</v>
      </c>
    </row>
    <row r="31" spans="1:17" x14ac:dyDescent="0.3">
      <c r="A31">
        <f t="shared" ref="A31" si="21">IF($B$3&gt;A30,A30+1,"")</f>
        <v>20</v>
      </c>
      <c r="B31">
        <f t="shared" si="4"/>
        <v>91486175.122617468</v>
      </c>
      <c r="C31">
        <f t="shared" si="0"/>
        <v>628081.64027799014</v>
      </c>
      <c r="D31">
        <f t="shared" si="2"/>
        <v>171536.57835490775</v>
      </c>
      <c r="E31">
        <f t="shared" si="5"/>
        <v>456545.06192308239</v>
      </c>
      <c r="F31">
        <f t="shared" si="6"/>
        <v>91029630.060694382</v>
      </c>
      <c r="G31">
        <f t="shared" si="7"/>
        <v>3591262.8662541704</v>
      </c>
      <c r="Q31">
        <f>IF(A31="","",E31*A31)</f>
        <v>9130901.2384616472</v>
      </c>
    </row>
    <row r="32" spans="1:17" x14ac:dyDescent="0.3">
      <c r="A32">
        <f t="shared" si="14"/>
        <v>21</v>
      </c>
      <c r="B32">
        <f t="shared" si="4"/>
        <v>91029630.060694382</v>
      </c>
      <c r="C32">
        <f t="shared" si="0"/>
        <v>628081.64027799014</v>
      </c>
      <c r="D32">
        <f t="shared" si="2"/>
        <v>170680.55636380197</v>
      </c>
      <c r="E32">
        <f t="shared" si="5"/>
        <v>457401.0839141882</v>
      </c>
      <c r="F32">
        <f t="shared" si="6"/>
        <v>90572228.976780191</v>
      </c>
      <c r="G32">
        <f t="shared" si="7"/>
        <v>3761943.4226179724</v>
      </c>
      <c r="Q32">
        <f>IF(A32="","",E32*A32)</f>
        <v>9605422.7621979527</v>
      </c>
    </row>
    <row r="33" spans="1:17" x14ac:dyDescent="0.3">
      <c r="A33">
        <f t="shared" si="15"/>
        <v>22</v>
      </c>
      <c r="B33">
        <f t="shared" si="4"/>
        <v>90572228.976780191</v>
      </c>
      <c r="C33">
        <f t="shared" si="0"/>
        <v>628081.64027799014</v>
      </c>
      <c r="D33">
        <f t="shared" si="2"/>
        <v>169822.92933146286</v>
      </c>
      <c r="E33">
        <f t="shared" si="5"/>
        <v>458258.71094652731</v>
      </c>
      <c r="F33">
        <f t="shared" si="6"/>
        <v>90113970.265833661</v>
      </c>
      <c r="G33">
        <f t="shared" si="7"/>
        <v>3931766.3519494352</v>
      </c>
      <c r="Q33">
        <f>IF(A33="","",E33*A33)</f>
        <v>10081691.640823601</v>
      </c>
    </row>
    <row r="34" spans="1:17" x14ac:dyDescent="0.3">
      <c r="A34">
        <f t="shared" si="16"/>
        <v>23</v>
      </c>
      <c r="B34">
        <f t="shared" si="4"/>
        <v>90113970.265833661</v>
      </c>
      <c r="C34">
        <f t="shared" si="0"/>
        <v>628081.64027799014</v>
      </c>
      <c r="D34">
        <f t="shared" si="2"/>
        <v>168963.69424843811</v>
      </c>
      <c r="E34">
        <f t="shared" si="5"/>
        <v>459117.94602955203</v>
      </c>
      <c r="F34">
        <f t="shared" si="6"/>
        <v>89654852.319804102</v>
      </c>
      <c r="G34">
        <f t="shared" si="7"/>
        <v>4100730.0461978735</v>
      </c>
      <c r="Q34">
        <f>IF(A34="","",E34*A34)</f>
        <v>10559712.758679697</v>
      </c>
    </row>
    <row r="35" spans="1:17" x14ac:dyDescent="0.3">
      <c r="A35">
        <f t="shared" si="17"/>
        <v>24</v>
      </c>
      <c r="B35">
        <f t="shared" si="4"/>
        <v>89654852.319804102</v>
      </c>
      <c r="C35">
        <f t="shared" si="0"/>
        <v>628081.64027799014</v>
      </c>
      <c r="D35">
        <f t="shared" si="2"/>
        <v>168102.84809963268</v>
      </c>
      <c r="E35">
        <f t="shared" si="5"/>
        <v>459978.79217835749</v>
      </c>
      <c r="F35">
        <f t="shared" si="6"/>
        <v>89194873.52762574</v>
      </c>
      <c r="G35">
        <f t="shared" si="7"/>
        <v>4268832.8942975067</v>
      </c>
      <c r="Q35">
        <f>IF(A35="","",E35*A35)</f>
        <v>11039491.01228058</v>
      </c>
    </row>
    <row r="36" spans="1:17" x14ac:dyDescent="0.3">
      <c r="A36">
        <f t="shared" si="18"/>
        <v>25</v>
      </c>
      <c r="B36">
        <f t="shared" si="4"/>
        <v>89194873.52762574</v>
      </c>
      <c r="C36">
        <f t="shared" si="0"/>
        <v>628081.64027799014</v>
      </c>
      <c r="D36">
        <f t="shared" si="2"/>
        <v>167240.38786429827</v>
      </c>
      <c r="E36">
        <f t="shared" si="5"/>
        <v>460841.25241369184</v>
      </c>
      <c r="F36">
        <f t="shared" si="6"/>
        <v>88734032.275212049</v>
      </c>
      <c r="G36">
        <f t="shared" si="7"/>
        <v>4436073.2821618048</v>
      </c>
      <c r="Q36">
        <f>IF(A36="","",E36*A36)</f>
        <v>11521031.310342295</v>
      </c>
    </row>
    <row r="37" spans="1:17" x14ac:dyDescent="0.3">
      <c r="A37">
        <f t="shared" si="19"/>
        <v>26</v>
      </c>
      <c r="B37">
        <f t="shared" si="4"/>
        <v>88734032.275212049</v>
      </c>
      <c r="C37">
        <f t="shared" si="0"/>
        <v>628081.64027799014</v>
      </c>
      <c r="D37">
        <f t="shared" si="2"/>
        <v>166376.31051602258</v>
      </c>
      <c r="E37">
        <f t="shared" si="5"/>
        <v>461705.32976196753</v>
      </c>
      <c r="F37">
        <f t="shared" si="6"/>
        <v>88272326.945450082</v>
      </c>
      <c r="G37">
        <f t="shared" si="7"/>
        <v>4602449.592677827</v>
      </c>
      <c r="Q37">
        <f>IF(A37="","",E37*A37)</f>
        <v>12004338.573811155</v>
      </c>
    </row>
    <row r="38" spans="1:17" x14ac:dyDescent="0.3">
      <c r="A38">
        <f t="shared" si="20"/>
        <v>27</v>
      </c>
      <c r="B38">
        <f t="shared" si="4"/>
        <v>88272326.945450082</v>
      </c>
      <c r="C38">
        <f t="shared" si="0"/>
        <v>628081.64027799014</v>
      </c>
      <c r="D38">
        <f t="shared" si="2"/>
        <v>165510.6130227189</v>
      </c>
      <c r="E38">
        <f t="shared" si="5"/>
        <v>462571.02725527121</v>
      </c>
      <c r="F38">
        <f t="shared" si="6"/>
        <v>87809755.918194816</v>
      </c>
      <c r="G38">
        <f t="shared" si="7"/>
        <v>4767960.2057005456</v>
      </c>
      <c r="Q38">
        <f>IF(A38="","",E38*A38)</f>
        <v>12489417.735892322</v>
      </c>
    </row>
    <row r="39" spans="1:17" x14ac:dyDescent="0.3">
      <c r="A39">
        <f t="shared" si="20"/>
        <v>28</v>
      </c>
      <c r="B39">
        <f t="shared" si="4"/>
        <v>87809755.918194816</v>
      </c>
      <c r="C39">
        <f t="shared" si="0"/>
        <v>628081.64027799014</v>
      </c>
      <c r="D39">
        <f t="shared" si="2"/>
        <v>164643.29234661526</v>
      </c>
      <c r="E39">
        <f t="shared" si="5"/>
        <v>463438.34793137491</v>
      </c>
      <c r="F39">
        <f t="shared" si="6"/>
        <v>87346317.570263445</v>
      </c>
      <c r="G39">
        <f t="shared" si="7"/>
        <v>4932603.4980471609</v>
      </c>
      <c r="Q39">
        <f>IF(A39="","",E39*A39)</f>
        <v>12976273.742078498</v>
      </c>
    </row>
    <row r="40" spans="1:17" x14ac:dyDescent="0.3">
      <c r="A40">
        <f t="shared" ref="A40" si="22">IF($B$3&gt;A39,A39+1,"")</f>
        <v>29</v>
      </c>
      <c r="B40">
        <f t="shared" si="4"/>
        <v>87346317.570263445</v>
      </c>
      <c r="C40">
        <f t="shared" si="0"/>
        <v>628081.64027799014</v>
      </c>
      <c r="D40">
        <f t="shared" si="2"/>
        <v>163774.34544424395</v>
      </c>
      <c r="E40">
        <f t="shared" si="5"/>
        <v>464307.29483374616</v>
      </c>
      <c r="F40">
        <f t="shared" si="6"/>
        <v>86882010.275429696</v>
      </c>
      <c r="G40">
        <f t="shared" si="7"/>
        <v>5096377.8434914052</v>
      </c>
      <c r="Q40">
        <f>IF(A40="","",E40*A40)</f>
        <v>13464911.550178638</v>
      </c>
    </row>
    <row r="41" spans="1:17" x14ac:dyDescent="0.3">
      <c r="A41">
        <f t="shared" si="14"/>
        <v>30</v>
      </c>
      <c r="B41">
        <f t="shared" si="4"/>
        <v>86882010.275429696</v>
      </c>
      <c r="C41">
        <f t="shared" si="0"/>
        <v>628081.64027799014</v>
      </c>
      <c r="D41">
        <f t="shared" si="2"/>
        <v>162903.7692664307</v>
      </c>
      <c r="E41">
        <f t="shared" si="5"/>
        <v>465177.87101155944</v>
      </c>
      <c r="F41">
        <f t="shared" si="6"/>
        <v>86416832.404418141</v>
      </c>
      <c r="G41">
        <f t="shared" si="7"/>
        <v>5259281.6127578355</v>
      </c>
      <c r="Q41">
        <f>IF(A41="","",E41*A41)</f>
        <v>13955336.130346783</v>
      </c>
    </row>
    <row r="42" spans="1:17" x14ac:dyDescent="0.3">
      <c r="A42">
        <f t="shared" si="15"/>
        <v>31</v>
      </c>
      <c r="B42">
        <f t="shared" si="4"/>
        <v>86416832.404418141</v>
      </c>
      <c r="C42">
        <f t="shared" si="0"/>
        <v>628081.64027799014</v>
      </c>
      <c r="D42">
        <f t="shared" si="2"/>
        <v>162031.560758284</v>
      </c>
      <c r="E42">
        <f t="shared" si="5"/>
        <v>466050.07951970614</v>
      </c>
      <c r="F42">
        <f t="shared" si="6"/>
        <v>85950782.324898437</v>
      </c>
      <c r="G42">
        <f t="shared" si="7"/>
        <v>5421313.1735161198</v>
      </c>
      <c r="Q42">
        <f>IF(A42="","",E42*A42)</f>
        <v>14447552.465110891</v>
      </c>
    </row>
    <row r="43" spans="1:17" x14ac:dyDescent="0.3">
      <c r="A43">
        <f t="shared" si="16"/>
        <v>32</v>
      </c>
      <c r="B43">
        <f t="shared" si="4"/>
        <v>85950782.324898437</v>
      </c>
      <c r="C43">
        <f t="shared" si="0"/>
        <v>628081.64027799014</v>
      </c>
      <c r="D43">
        <f t="shared" si="2"/>
        <v>161157.71685918458</v>
      </c>
      <c r="E43">
        <f t="shared" si="5"/>
        <v>466923.92341880559</v>
      </c>
      <c r="F43">
        <f t="shared" si="6"/>
        <v>85483858.401479632</v>
      </c>
      <c r="G43">
        <f t="shared" si="7"/>
        <v>5582470.890375304</v>
      </c>
      <c r="Q43">
        <f>IF(A43="","",E43*A43)</f>
        <v>14941565.549401779</v>
      </c>
    </row>
    <row r="44" spans="1:17" x14ac:dyDescent="0.3">
      <c r="A44">
        <f t="shared" si="17"/>
        <v>33</v>
      </c>
      <c r="B44">
        <f t="shared" si="4"/>
        <v>85483858.401479632</v>
      </c>
      <c r="C44">
        <f t="shared" si="0"/>
        <v>628081.64027799014</v>
      </c>
      <c r="D44">
        <f t="shared" si="2"/>
        <v>160282.23450277431</v>
      </c>
      <c r="E44">
        <f t="shared" si="5"/>
        <v>467799.40577521583</v>
      </c>
      <c r="F44">
        <f t="shared" si="6"/>
        <v>85016058.995704412</v>
      </c>
      <c r="G44">
        <f t="shared" si="7"/>
        <v>5742753.1248780787</v>
      </c>
      <c r="Q44">
        <f>IF(A44="","",E44*A44)</f>
        <v>15437380.390582122</v>
      </c>
    </row>
    <row r="45" spans="1:17" x14ac:dyDescent="0.3">
      <c r="A45">
        <f t="shared" si="18"/>
        <v>34</v>
      </c>
      <c r="B45">
        <f t="shared" si="4"/>
        <v>85016058.995704412</v>
      </c>
      <c r="C45">
        <f t="shared" si="0"/>
        <v>628081.64027799014</v>
      </c>
      <c r="D45">
        <f t="shared" si="2"/>
        <v>159405.11061694578</v>
      </c>
      <c r="E45">
        <f t="shared" si="5"/>
        <v>468676.52966104436</v>
      </c>
      <c r="F45">
        <f t="shared" si="6"/>
        <v>84547382.466043368</v>
      </c>
      <c r="G45">
        <f t="shared" si="7"/>
        <v>5902158.2354950244</v>
      </c>
      <c r="Q45">
        <f>IF(A45="","",E45*A45)</f>
        <v>15935002.008475509</v>
      </c>
    </row>
    <row r="46" spans="1:17" x14ac:dyDescent="0.3">
      <c r="A46">
        <f t="shared" si="19"/>
        <v>35</v>
      </c>
      <c r="B46">
        <f t="shared" si="4"/>
        <v>84547382.466043368</v>
      </c>
      <c r="C46">
        <f t="shared" si="0"/>
        <v>628081.64027799014</v>
      </c>
      <c r="D46">
        <f t="shared" si="2"/>
        <v>158526.3421238313</v>
      </c>
      <c r="E46">
        <f t="shared" si="5"/>
        <v>469555.29815415887</v>
      </c>
      <c r="F46">
        <f t="shared" si="6"/>
        <v>84077827.167889208</v>
      </c>
      <c r="G46">
        <f t="shared" si="7"/>
        <v>6060684.577618856</v>
      </c>
      <c r="Q46">
        <f>IF(A46="","",E46*A46)</f>
        <v>16434435.435395561</v>
      </c>
    </row>
    <row r="47" spans="1:17" x14ac:dyDescent="0.3">
      <c r="A47">
        <f t="shared" si="20"/>
        <v>36</v>
      </c>
      <c r="B47">
        <f t="shared" si="4"/>
        <v>84077827.167889208</v>
      </c>
      <c r="C47">
        <f t="shared" si="0"/>
        <v>628081.64027799014</v>
      </c>
      <c r="D47">
        <f t="shared" si="2"/>
        <v>157645.92593979227</v>
      </c>
      <c r="E47">
        <f t="shared" si="5"/>
        <v>470435.71433819784</v>
      </c>
      <c r="F47">
        <f t="shared" si="6"/>
        <v>83607391.453551009</v>
      </c>
      <c r="G47">
        <f t="shared" si="7"/>
        <v>6218330.5035586478</v>
      </c>
      <c r="Q47">
        <f>IF(A47="","",E47*A47)</f>
        <v>16935685.716175124</v>
      </c>
    </row>
    <row r="48" spans="1:17" x14ac:dyDescent="0.3">
      <c r="A48">
        <f t="shared" si="20"/>
        <v>37</v>
      </c>
      <c r="B48">
        <f t="shared" si="4"/>
        <v>83607391.453551009</v>
      </c>
      <c r="C48">
        <f t="shared" si="0"/>
        <v>628081.64027799014</v>
      </c>
      <c r="D48">
        <f t="shared" si="2"/>
        <v>156763.85897540816</v>
      </c>
      <c r="E48">
        <f t="shared" si="5"/>
        <v>471317.78130258201</v>
      </c>
      <c r="F48">
        <f t="shared" si="6"/>
        <v>83136073.672248423</v>
      </c>
      <c r="G48">
        <f t="shared" si="7"/>
        <v>6375094.3625340564</v>
      </c>
      <c r="Q48">
        <f>IF(A48="","",E48*A48)</f>
        <v>17438757.908195533</v>
      </c>
    </row>
    <row r="49" spans="1:17" x14ac:dyDescent="0.3">
      <c r="A49">
        <f t="shared" ref="A49" si="23">IF($B$3&gt;A48,A48+1,"")</f>
        <v>38</v>
      </c>
      <c r="B49">
        <f t="shared" si="4"/>
        <v>83136073.672248423</v>
      </c>
      <c r="C49">
        <f t="shared" si="0"/>
        <v>628081.64027799014</v>
      </c>
      <c r="D49">
        <f t="shared" si="2"/>
        <v>155880.13813546579</v>
      </c>
      <c r="E49">
        <f t="shared" si="5"/>
        <v>472201.50214252435</v>
      </c>
      <c r="F49">
        <f t="shared" si="6"/>
        <v>82663872.170105904</v>
      </c>
      <c r="G49">
        <f t="shared" si="7"/>
        <v>6530974.5006695222</v>
      </c>
      <c r="Q49">
        <f>IF(A49="","",E49*A49)</f>
        <v>17943657.081415925</v>
      </c>
    </row>
    <row r="50" spans="1:17" x14ac:dyDescent="0.3">
      <c r="A50">
        <f t="shared" si="14"/>
        <v>39</v>
      </c>
      <c r="B50">
        <f t="shared" si="4"/>
        <v>82663872.170105904</v>
      </c>
      <c r="C50">
        <f t="shared" si="0"/>
        <v>628081.64027799014</v>
      </c>
      <c r="D50">
        <f t="shared" si="2"/>
        <v>154994.76031894857</v>
      </c>
      <c r="E50">
        <f t="shared" si="5"/>
        <v>473086.8799590416</v>
      </c>
      <c r="F50">
        <f t="shared" si="6"/>
        <v>82190785.290146858</v>
      </c>
      <c r="G50">
        <f t="shared" si="7"/>
        <v>6685969.2609884711</v>
      </c>
      <c r="Q50">
        <f>IF(A50="","",E50*A50)</f>
        <v>18450388.318402622</v>
      </c>
    </row>
    <row r="51" spans="1:17" x14ac:dyDescent="0.3">
      <c r="A51">
        <f t="shared" si="15"/>
        <v>40</v>
      </c>
      <c r="B51">
        <f t="shared" si="4"/>
        <v>82190785.290146858</v>
      </c>
      <c r="C51">
        <f t="shared" si="0"/>
        <v>628081.64027799014</v>
      </c>
      <c r="D51">
        <f t="shared" si="2"/>
        <v>154107.72241902535</v>
      </c>
      <c r="E51">
        <f t="shared" si="5"/>
        <v>473973.91785896476</v>
      </c>
      <c r="F51">
        <f t="shared" si="6"/>
        <v>81716811.372287899</v>
      </c>
      <c r="G51">
        <f t="shared" si="7"/>
        <v>6840076.9834074965</v>
      </c>
      <c r="Q51">
        <f>IF(A51="","",E51*A51)</f>
        <v>18958956.714358591</v>
      </c>
    </row>
    <row r="52" spans="1:17" x14ac:dyDescent="0.3">
      <c r="A52">
        <f t="shared" si="16"/>
        <v>41</v>
      </c>
      <c r="B52">
        <f t="shared" si="4"/>
        <v>81716811.372287899</v>
      </c>
      <c r="C52">
        <f t="shared" si="0"/>
        <v>628081.64027799014</v>
      </c>
      <c r="D52">
        <f t="shared" si="2"/>
        <v>153219.02132303981</v>
      </c>
      <c r="E52">
        <f t="shared" si="5"/>
        <v>474862.61895495036</v>
      </c>
      <c r="F52">
        <f t="shared" si="6"/>
        <v>81241948.753332943</v>
      </c>
      <c r="G52">
        <f t="shared" si="7"/>
        <v>6993296.0047305366</v>
      </c>
      <c r="Q52">
        <f>IF(A52="","",E52*A52)</f>
        <v>19469367.377152964</v>
      </c>
    </row>
    <row r="53" spans="1:17" x14ac:dyDescent="0.3">
      <c r="A53">
        <f t="shared" si="17"/>
        <v>42</v>
      </c>
      <c r="B53">
        <f t="shared" si="4"/>
        <v>81241948.753332943</v>
      </c>
      <c r="C53">
        <f t="shared" si="0"/>
        <v>628081.64027799014</v>
      </c>
      <c r="D53">
        <f t="shared" si="2"/>
        <v>152328.65391249929</v>
      </c>
      <c r="E53">
        <f t="shared" si="5"/>
        <v>475752.98636549083</v>
      </c>
      <c r="F53">
        <f t="shared" si="6"/>
        <v>80766195.766967446</v>
      </c>
      <c r="G53">
        <f t="shared" si="7"/>
        <v>7145624.6586430361</v>
      </c>
      <c r="Q53">
        <f>IF(A53="","",E53*A53)</f>
        <v>19981625.427350614</v>
      </c>
    </row>
    <row r="54" spans="1:17" x14ac:dyDescent="0.3">
      <c r="A54">
        <f t="shared" si="18"/>
        <v>43</v>
      </c>
      <c r="B54">
        <f t="shared" si="4"/>
        <v>80766195.766967446</v>
      </c>
      <c r="C54">
        <f t="shared" si="0"/>
        <v>628081.64027799014</v>
      </c>
      <c r="D54">
        <f t="shared" si="2"/>
        <v>151436.61706306395</v>
      </c>
      <c r="E54">
        <f t="shared" si="5"/>
        <v>476645.02321492619</v>
      </c>
      <c r="F54">
        <f t="shared" si="6"/>
        <v>80289550.743752524</v>
      </c>
      <c r="G54">
        <f t="shared" si="7"/>
        <v>7297061.2757061003</v>
      </c>
      <c r="Q54">
        <f>IF(A54="","",E54*A54)</f>
        <v>20495735.998241827</v>
      </c>
    </row>
    <row r="55" spans="1:17" x14ac:dyDescent="0.3">
      <c r="A55">
        <f t="shared" si="19"/>
        <v>44</v>
      </c>
      <c r="B55">
        <f t="shared" si="4"/>
        <v>80289550.743752524</v>
      </c>
      <c r="C55">
        <f t="shared" si="0"/>
        <v>628081.64027799014</v>
      </c>
      <c r="D55">
        <f t="shared" si="2"/>
        <v>150542.90764453597</v>
      </c>
      <c r="E55">
        <f t="shared" si="5"/>
        <v>477538.73263345414</v>
      </c>
      <c r="F55">
        <f t="shared" si="6"/>
        <v>79812012.011119068</v>
      </c>
      <c r="G55">
        <f t="shared" si="7"/>
        <v>7447604.1833506366</v>
      </c>
      <c r="Q55">
        <f>IF(A55="","",E55*A55)</f>
        <v>21011704.235871982</v>
      </c>
    </row>
    <row r="56" spans="1:17" x14ac:dyDescent="0.3">
      <c r="A56">
        <f t="shared" si="20"/>
        <v>45</v>
      </c>
      <c r="B56">
        <f t="shared" si="4"/>
        <v>79812012.011119068</v>
      </c>
      <c r="C56">
        <f t="shared" si="0"/>
        <v>628081.64027799014</v>
      </c>
      <c r="D56">
        <f t="shared" si="2"/>
        <v>149647.52252084826</v>
      </c>
      <c r="E56">
        <f t="shared" si="5"/>
        <v>478434.11775714188</v>
      </c>
      <c r="F56">
        <f t="shared" si="6"/>
        <v>79333577.893361926</v>
      </c>
      <c r="G56">
        <f t="shared" si="7"/>
        <v>7597251.7058714852</v>
      </c>
      <c r="Q56">
        <f>IF(A56="","",E56*A56)</f>
        <v>21529535.299071386</v>
      </c>
    </row>
    <row r="57" spans="1:17" x14ac:dyDescent="0.3">
      <c r="A57">
        <f t="shared" si="20"/>
        <v>46</v>
      </c>
      <c r="B57">
        <f t="shared" si="4"/>
        <v>79333577.893361926</v>
      </c>
      <c r="C57">
        <f t="shared" si="0"/>
        <v>628081.64027799014</v>
      </c>
      <c r="D57">
        <f t="shared" si="2"/>
        <v>148750.45855005362</v>
      </c>
      <c r="E57">
        <f t="shared" si="5"/>
        <v>479331.18172793649</v>
      </c>
      <c r="F57">
        <f t="shared" si="6"/>
        <v>78854246.711633995</v>
      </c>
      <c r="G57">
        <f t="shared" si="7"/>
        <v>7746002.1644215388</v>
      </c>
      <c r="Q57">
        <f>IF(A57="","",E57*A57)</f>
        <v>22049234.359485079</v>
      </c>
    </row>
    <row r="58" spans="1:17" x14ac:dyDescent="0.3">
      <c r="A58">
        <f t="shared" ref="A58" si="24">IF($B$3&gt;A57,A57+1,"")</f>
        <v>47</v>
      </c>
      <c r="B58">
        <f t="shared" si="4"/>
        <v>78854246.711633995</v>
      </c>
      <c r="C58">
        <f t="shared" si="0"/>
        <v>628081.64027799014</v>
      </c>
      <c r="D58">
        <f t="shared" si="2"/>
        <v>147851.71258431376</v>
      </c>
      <c r="E58">
        <f t="shared" si="5"/>
        <v>480229.92769367638</v>
      </c>
      <c r="F58">
        <f t="shared" si="6"/>
        <v>78374016.783940315</v>
      </c>
      <c r="G58">
        <f t="shared" si="7"/>
        <v>7893853.8770058528</v>
      </c>
      <c r="Q58">
        <f>IF(A58="","",E58*A58)</f>
        <v>22570806.601602789</v>
      </c>
    </row>
    <row r="59" spans="1:17" x14ac:dyDescent="0.3">
      <c r="A59">
        <f t="shared" si="14"/>
        <v>48</v>
      </c>
      <c r="B59">
        <f t="shared" si="4"/>
        <v>78374016.783940315</v>
      </c>
      <c r="C59">
        <f t="shared" si="0"/>
        <v>628081.64027799014</v>
      </c>
      <c r="D59">
        <f t="shared" si="2"/>
        <v>146951.28146988808</v>
      </c>
      <c r="E59">
        <f t="shared" si="5"/>
        <v>481130.35880810209</v>
      </c>
      <c r="F59">
        <f t="shared" si="6"/>
        <v>77892886.425132215</v>
      </c>
      <c r="G59">
        <f t="shared" si="7"/>
        <v>8040805.1584757408</v>
      </c>
      <c r="Q59">
        <f>IF(A59="","",E59*A59)</f>
        <v>23094257.2227889</v>
      </c>
    </row>
    <row r="60" spans="1:17" x14ac:dyDescent="0.3">
      <c r="A60">
        <f t="shared" si="15"/>
        <v>49</v>
      </c>
      <c r="B60">
        <f t="shared" si="4"/>
        <v>77892886.425132215</v>
      </c>
      <c r="C60">
        <f t="shared" si="0"/>
        <v>628081.64027799014</v>
      </c>
      <c r="D60">
        <f t="shared" si="2"/>
        <v>146049.16204712293</v>
      </c>
      <c r="E60">
        <f t="shared" si="5"/>
        <v>482032.47823086719</v>
      </c>
      <c r="F60">
        <f t="shared" si="6"/>
        <v>77410853.946901351</v>
      </c>
      <c r="G60">
        <f t="shared" si="7"/>
        <v>8186854.3205228634</v>
      </c>
      <c r="Q60">
        <f>IF(A60="","",E60*A60)</f>
        <v>23619591.433312491</v>
      </c>
    </row>
    <row r="61" spans="1:17" x14ac:dyDescent="0.3">
      <c r="A61">
        <f t="shared" si="16"/>
        <v>50</v>
      </c>
      <c r="B61">
        <f t="shared" si="4"/>
        <v>77410853.946901351</v>
      </c>
      <c r="C61">
        <f t="shared" si="0"/>
        <v>628081.64027799014</v>
      </c>
      <c r="D61">
        <f t="shared" si="2"/>
        <v>145145.35115044002</v>
      </c>
      <c r="E61">
        <f t="shared" si="5"/>
        <v>482936.28912755009</v>
      </c>
      <c r="F61">
        <f t="shared" si="6"/>
        <v>76927917.657773808</v>
      </c>
      <c r="G61">
        <f t="shared" si="7"/>
        <v>8331999.6716733035</v>
      </c>
      <c r="Q61">
        <f>IF(A61="","",E61*A61)</f>
        <v>24146814.456377506</v>
      </c>
    </row>
    <row r="62" spans="1:17" x14ac:dyDescent="0.3">
      <c r="A62">
        <f t="shared" si="17"/>
        <v>51</v>
      </c>
      <c r="B62">
        <f t="shared" si="4"/>
        <v>76927917.657773808</v>
      </c>
      <c r="C62">
        <f t="shared" si="0"/>
        <v>628081.64027799014</v>
      </c>
      <c r="D62">
        <f t="shared" si="2"/>
        <v>144239.84560832591</v>
      </c>
      <c r="E62">
        <f t="shared" si="5"/>
        <v>483841.79466966423</v>
      </c>
      <c r="F62">
        <f t="shared" si="6"/>
        <v>76444075.86310415</v>
      </c>
      <c r="G62">
        <f t="shared" si="7"/>
        <v>8476239.5172816291</v>
      </c>
      <c r="Q62">
        <f>IF(A62="","",E62*A62)</f>
        <v>24675931.528152876</v>
      </c>
    </row>
    <row r="63" spans="1:17" x14ac:dyDescent="0.3">
      <c r="A63">
        <f t="shared" si="18"/>
        <v>52</v>
      </c>
      <c r="B63">
        <f t="shared" si="4"/>
        <v>76444075.86310415</v>
      </c>
      <c r="C63">
        <f t="shared" si="0"/>
        <v>628081.64027799014</v>
      </c>
      <c r="D63">
        <f t="shared" si="2"/>
        <v>143332.64224332027</v>
      </c>
      <c r="E63">
        <f t="shared" si="5"/>
        <v>484748.9980346699</v>
      </c>
      <c r="F63">
        <f t="shared" si="6"/>
        <v>75959326.865069479</v>
      </c>
      <c r="G63">
        <f t="shared" si="7"/>
        <v>8619572.1595249493</v>
      </c>
      <c r="Q63">
        <f>IF(A63="","",E63*A63)</f>
        <v>25206947.897802833</v>
      </c>
    </row>
    <row r="64" spans="1:17" x14ac:dyDescent="0.3">
      <c r="A64">
        <f t="shared" si="19"/>
        <v>53</v>
      </c>
      <c r="B64">
        <f t="shared" si="4"/>
        <v>75959326.865069479</v>
      </c>
      <c r="C64">
        <f t="shared" si="0"/>
        <v>628081.64027799014</v>
      </c>
      <c r="D64">
        <f t="shared" si="2"/>
        <v>142423.73787200527</v>
      </c>
      <c r="E64">
        <f t="shared" si="5"/>
        <v>485657.90240598487</v>
      </c>
      <c r="F64">
        <f t="shared" si="6"/>
        <v>75473668.962663487</v>
      </c>
      <c r="G64">
        <f t="shared" si="7"/>
        <v>8761995.8973969538</v>
      </c>
      <c r="Q64">
        <f>IF(A64="","",E64*A64)</f>
        <v>25739868.827517197</v>
      </c>
    </row>
    <row r="65" spans="1:17" x14ac:dyDescent="0.3">
      <c r="A65">
        <f t="shared" si="20"/>
        <v>54</v>
      </c>
      <c r="B65">
        <f t="shared" si="4"/>
        <v>75473668.962663487</v>
      </c>
      <c r="C65">
        <f t="shared" si="0"/>
        <v>628081.64027799014</v>
      </c>
      <c r="D65">
        <f t="shared" si="2"/>
        <v>141513.12930499404</v>
      </c>
      <c r="E65">
        <f t="shared" si="5"/>
        <v>486568.51097299613</v>
      </c>
      <c r="F65">
        <f t="shared" si="6"/>
        <v>74987100.451690495</v>
      </c>
      <c r="G65">
        <f t="shared" si="7"/>
        <v>8903509.0267019477</v>
      </c>
      <c r="Q65">
        <f>IF(A65="","",E65*A65)</f>
        <v>26274699.592541791</v>
      </c>
    </row>
    <row r="66" spans="1:17" x14ac:dyDescent="0.3">
      <c r="A66">
        <f t="shared" si="20"/>
        <v>55</v>
      </c>
      <c r="B66">
        <f t="shared" si="4"/>
        <v>74987100.451690495</v>
      </c>
      <c r="C66">
        <f t="shared" si="0"/>
        <v>628081.64027799014</v>
      </c>
      <c r="D66">
        <f t="shared" si="2"/>
        <v>140600.81334691966</v>
      </c>
      <c r="E66">
        <f t="shared" si="5"/>
        <v>487480.82693107048</v>
      </c>
      <c r="F66">
        <f t="shared" si="6"/>
        <v>74499619.624759421</v>
      </c>
      <c r="G66">
        <f t="shared" si="7"/>
        <v>9044109.8400488682</v>
      </c>
      <c r="Q66">
        <f>IF(A66="","",E66*A66)</f>
        <v>26811445.481208876</v>
      </c>
    </row>
    <row r="67" spans="1:17" x14ac:dyDescent="0.3">
      <c r="A67">
        <f t="shared" ref="A67" si="25">IF($B$3&gt;A66,A66+1,"")</f>
        <v>56</v>
      </c>
      <c r="B67">
        <f t="shared" si="4"/>
        <v>74499619.624759421</v>
      </c>
      <c r="C67">
        <f t="shared" si="0"/>
        <v>628081.64027799014</v>
      </c>
      <c r="D67">
        <f t="shared" si="2"/>
        <v>139686.78679642393</v>
      </c>
      <c r="E67">
        <f t="shared" si="5"/>
        <v>488394.85348156618</v>
      </c>
      <c r="F67">
        <f t="shared" si="6"/>
        <v>74011224.77127786</v>
      </c>
      <c r="G67">
        <f t="shared" si="7"/>
        <v>9183796.6268452927</v>
      </c>
      <c r="Q67">
        <f>IF(A67="","",E67*A67)</f>
        <v>27350111.794967707</v>
      </c>
    </row>
    <row r="68" spans="1:17" x14ac:dyDescent="0.3">
      <c r="A68">
        <f t="shared" si="14"/>
        <v>57</v>
      </c>
      <c r="B68">
        <f t="shared" si="4"/>
        <v>74011224.77127786</v>
      </c>
      <c r="C68">
        <f t="shared" si="0"/>
        <v>628081.64027799014</v>
      </c>
      <c r="D68">
        <f t="shared" si="2"/>
        <v>138771.04644614601</v>
      </c>
      <c r="E68">
        <f t="shared" si="5"/>
        <v>489310.59383184416</v>
      </c>
      <c r="F68">
        <f t="shared" si="6"/>
        <v>73521914.177446023</v>
      </c>
      <c r="G68">
        <f t="shared" si="7"/>
        <v>9322567.6732914392</v>
      </c>
      <c r="Q68">
        <f>IF(A68="","",E68*A68)</f>
        <v>27890703.848415118</v>
      </c>
    </row>
    <row r="69" spans="1:17" x14ac:dyDescent="0.3">
      <c r="A69">
        <f t="shared" si="15"/>
        <v>58</v>
      </c>
      <c r="B69">
        <f t="shared" si="4"/>
        <v>73521914.177446023</v>
      </c>
      <c r="C69">
        <f t="shared" si="0"/>
        <v>628081.64027799014</v>
      </c>
      <c r="D69">
        <f t="shared" si="2"/>
        <v>137853.58908271129</v>
      </c>
      <c r="E69">
        <f t="shared" si="5"/>
        <v>490228.05119527888</v>
      </c>
      <c r="F69">
        <f t="shared" si="6"/>
        <v>73031686.126250744</v>
      </c>
      <c r="G69">
        <f t="shared" si="7"/>
        <v>9460421.2623741496</v>
      </c>
      <c r="Q69">
        <f>IF(A69="","",E69*A69)</f>
        <v>28433226.969326176</v>
      </c>
    </row>
    <row r="70" spans="1:17" x14ac:dyDescent="0.3">
      <c r="A70">
        <f t="shared" si="16"/>
        <v>59</v>
      </c>
      <c r="B70">
        <f t="shared" si="4"/>
        <v>73031686.126250744</v>
      </c>
      <c r="C70">
        <f t="shared" si="0"/>
        <v>628081.64027799014</v>
      </c>
      <c r="D70">
        <f t="shared" si="2"/>
        <v>136934.41148672014</v>
      </c>
      <c r="E70">
        <f t="shared" si="5"/>
        <v>491147.22879127</v>
      </c>
      <c r="F70">
        <f t="shared" si="6"/>
        <v>72540538.897459477</v>
      </c>
      <c r="G70">
        <f t="shared" si="7"/>
        <v>9597355.6738608703</v>
      </c>
      <c r="Q70">
        <f>IF(A70="","",E70*A70)</f>
        <v>28977686.498684932</v>
      </c>
    </row>
    <row r="71" spans="1:17" x14ac:dyDescent="0.3">
      <c r="A71">
        <f t="shared" si="17"/>
        <v>60</v>
      </c>
      <c r="B71">
        <f t="shared" si="4"/>
        <v>72540538.897459477</v>
      </c>
      <c r="C71">
        <f t="shared" si="0"/>
        <v>628081.64027799014</v>
      </c>
      <c r="D71">
        <f t="shared" si="2"/>
        <v>136013.51043273651</v>
      </c>
      <c r="E71">
        <f t="shared" si="5"/>
        <v>492068.12984525366</v>
      </c>
      <c r="F71">
        <f t="shared" si="6"/>
        <v>72048470.767614231</v>
      </c>
      <c r="G71">
        <f t="shared" si="7"/>
        <v>9733369.1842936072</v>
      </c>
      <c r="Q71">
        <f>IF(A71="","",E71*A71)</f>
        <v>29524087.790715218</v>
      </c>
    </row>
    <row r="72" spans="1:17" x14ac:dyDescent="0.3">
      <c r="A72">
        <f t="shared" si="18"/>
        <v>61</v>
      </c>
      <c r="B72">
        <f t="shared" si="4"/>
        <v>72048470.767614231</v>
      </c>
      <c r="C72">
        <f t="shared" si="0"/>
        <v>628081.64027799014</v>
      </c>
      <c r="D72">
        <f t="shared" si="2"/>
        <v>135090.88268927668</v>
      </c>
      <c r="E72">
        <f t="shared" si="5"/>
        <v>492990.75758871343</v>
      </c>
      <c r="F72">
        <f t="shared" si="6"/>
        <v>71555480.010025516</v>
      </c>
      <c r="G72">
        <f t="shared" si="7"/>
        <v>9868460.066982884</v>
      </c>
      <c r="Q72">
        <f>IF(A72="","",E72*A72)</f>
        <v>30072436.21291152</v>
      </c>
    </row>
    <row r="73" spans="1:17" x14ac:dyDescent="0.3">
      <c r="A73">
        <f t="shared" si="19"/>
        <v>62</v>
      </c>
      <c r="B73">
        <f t="shared" si="4"/>
        <v>71555480.010025516</v>
      </c>
      <c r="C73">
        <f t="shared" si="0"/>
        <v>628081.64027799014</v>
      </c>
      <c r="D73">
        <f t="shared" si="2"/>
        <v>134166.52501879784</v>
      </c>
      <c r="E73">
        <f t="shared" si="5"/>
        <v>493915.1152591923</v>
      </c>
      <c r="F73">
        <f t="shared" si="6"/>
        <v>71061564.894766331</v>
      </c>
      <c r="G73">
        <f t="shared" si="7"/>
        <v>10002626.592001682</v>
      </c>
      <c r="Q73">
        <f>IF(A73="","",E73*A73)</f>
        <v>30622737.146069922</v>
      </c>
    </row>
    <row r="74" spans="1:17" x14ac:dyDescent="0.3">
      <c r="A74">
        <f t="shared" si="20"/>
        <v>63</v>
      </c>
      <c r="B74">
        <f t="shared" si="4"/>
        <v>71061564.894766331</v>
      </c>
      <c r="C74">
        <f t="shared" si="0"/>
        <v>628081.64027799014</v>
      </c>
      <c r="D74">
        <f t="shared" si="2"/>
        <v>133240.43417768687</v>
      </c>
      <c r="E74">
        <f t="shared" si="5"/>
        <v>494841.20610030327</v>
      </c>
      <c r="F74">
        <f t="shared" si="6"/>
        <v>70566723.688666031</v>
      </c>
      <c r="G74">
        <f t="shared" si="7"/>
        <v>10135867.02617937</v>
      </c>
      <c r="Q74">
        <f>IF(A74="","",E74*A74)</f>
        <v>31174995.984319106</v>
      </c>
    </row>
    <row r="75" spans="1:17" x14ac:dyDescent="0.3">
      <c r="A75">
        <f t="shared" si="20"/>
        <v>64</v>
      </c>
      <c r="B75">
        <f t="shared" si="4"/>
        <v>70566723.688666031</v>
      </c>
      <c r="C75">
        <f t="shared" si="0"/>
        <v>628081.64027799014</v>
      </c>
      <c r="D75">
        <f t="shared" si="2"/>
        <v>132312.6069162488</v>
      </c>
      <c r="E75">
        <f t="shared" si="5"/>
        <v>495769.03336174134</v>
      </c>
      <c r="F75">
        <f t="shared" si="6"/>
        <v>70070954.655304283</v>
      </c>
      <c r="G75">
        <f t="shared" si="7"/>
        <v>10268179.633095618</v>
      </c>
      <c r="Q75">
        <f>IF(A75="","",E75*A75)</f>
        <v>31729218.135151446</v>
      </c>
    </row>
    <row r="76" spans="1:17" x14ac:dyDescent="0.3">
      <c r="A76">
        <f t="shared" ref="A76" si="26">IF($B$3&gt;A75,A75+1,"")</f>
        <v>65</v>
      </c>
      <c r="B76">
        <f t="shared" si="4"/>
        <v>70070954.655304283</v>
      </c>
      <c r="C76">
        <f t="shared" si="0"/>
        <v>628081.64027799014</v>
      </c>
      <c r="D76">
        <f t="shared" si="2"/>
        <v>131383.03997869554</v>
      </c>
      <c r="E76">
        <f t="shared" si="5"/>
        <v>496698.60029929457</v>
      </c>
      <c r="F76">
        <f t="shared" si="6"/>
        <v>69574256.055004984</v>
      </c>
      <c r="G76">
        <f t="shared" si="7"/>
        <v>10399562.673074314</v>
      </c>
      <c r="Q76">
        <f>IF(A76="","",E76*A76)</f>
        <v>32285409.019454148</v>
      </c>
    </row>
    <row r="77" spans="1:17" x14ac:dyDescent="0.3">
      <c r="A77">
        <f t="shared" si="14"/>
        <v>66</v>
      </c>
      <c r="B77">
        <f t="shared" si="4"/>
        <v>69574256.055004984</v>
      </c>
      <c r="C77">
        <f t="shared" ref="C77:C140" si="27">IF(A77="","",$G$1)</f>
        <v>628081.64027799014</v>
      </c>
      <c r="D77">
        <f t="shared" si="2"/>
        <v>130451.73010313434</v>
      </c>
      <c r="E77">
        <f t="shared" si="5"/>
        <v>497629.91017485579</v>
      </c>
      <c r="F77">
        <f t="shared" si="6"/>
        <v>69076626.144830123</v>
      </c>
      <c r="G77">
        <f t="shared" si="7"/>
        <v>10530014.403177449</v>
      </c>
      <c r="Q77">
        <f>IF(A77="","",E77*A77)</f>
        <v>32843574.071540482</v>
      </c>
    </row>
    <row r="78" spans="1:17" x14ac:dyDescent="0.3">
      <c r="A78">
        <f t="shared" si="15"/>
        <v>67</v>
      </c>
      <c r="B78">
        <f t="shared" si="4"/>
        <v>69076626.144830123</v>
      </c>
      <c r="C78">
        <f t="shared" si="27"/>
        <v>628081.64027799014</v>
      </c>
      <c r="D78">
        <f t="shared" ref="D78:D141" si="28">IF(A78="","",B78*(($B$2)-($B$6))/1200)</f>
        <v>129518.67402155648</v>
      </c>
      <c r="E78">
        <f t="shared" si="5"/>
        <v>498562.96625643363</v>
      </c>
      <c r="F78">
        <f t="shared" si="6"/>
        <v>68578063.178573683</v>
      </c>
      <c r="G78">
        <f t="shared" si="7"/>
        <v>10659533.077199006</v>
      </c>
      <c r="Q78">
        <f>IF(A78="","",E78*A78)</f>
        <v>33403718.739181053</v>
      </c>
    </row>
    <row r="79" spans="1:17" x14ac:dyDescent="0.3">
      <c r="A79">
        <f t="shared" si="16"/>
        <v>68</v>
      </c>
      <c r="B79">
        <f t="shared" ref="B79:B142" si="29">IF(A79="", "", F78)</f>
        <v>68578063.178573683</v>
      </c>
      <c r="C79">
        <f t="shared" si="27"/>
        <v>628081.64027799014</v>
      </c>
      <c r="D79">
        <f t="shared" si="28"/>
        <v>128583.86845982567</v>
      </c>
      <c r="E79">
        <f t="shared" ref="E79:E142" si="30">IF(A79="","",(C79-D79))</f>
        <v>499497.7718181645</v>
      </c>
      <c r="F79">
        <f t="shared" ref="F79:F142" si="31">IF(A79="","",(B79-E79))</f>
        <v>68078565.406755522</v>
      </c>
      <c r="G79">
        <f t="shared" ref="G79:G142" si="32">IF(A79="","",G78+D79)</f>
        <v>10788116.945658833</v>
      </c>
      <c r="Q79">
        <f>IF(A79="","",E79*A79)</f>
        <v>33965848.483635187</v>
      </c>
    </row>
    <row r="80" spans="1:17" x14ac:dyDescent="0.3">
      <c r="A80">
        <f t="shared" si="17"/>
        <v>69</v>
      </c>
      <c r="B80">
        <f t="shared" si="29"/>
        <v>68078565.406755522</v>
      </c>
      <c r="C80">
        <f t="shared" si="27"/>
        <v>628081.64027799014</v>
      </c>
      <c r="D80">
        <f t="shared" si="28"/>
        <v>127647.31013766662</v>
      </c>
      <c r="E80">
        <f t="shared" si="30"/>
        <v>500434.33014032349</v>
      </c>
      <c r="F80">
        <f t="shared" si="31"/>
        <v>67578131.076615199</v>
      </c>
      <c r="G80">
        <f t="shared" si="32"/>
        <v>10915764.2557965</v>
      </c>
      <c r="Q80">
        <f>IF(A80="","",E80*A80)</f>
        <v>34529968.779682323</v>
      </c>
    </row>
    <row r="81" spans="1:17" x14ac:dyDescent="0.3">
      <c r="A81">
        <f t="shared" si="18"/>
        <v>70</v>
      </c>
      <c r="B81">
        <f t="shared" si="29"/>
        <v>67578131.076615199</v>
      </c>
      <c r="C81">
        <f t="shared" si="27"/>
        <v>628081.64027799014</v>
      </c>
      <c r="D81">
        <f t="shared" si="28"/>
        <v>126708.99576865351</v>
      </c>
      <c r="E81">
        <f t="shared" si="30"/>
        <v>501372.64450933662</v>
      </c>
      <c r="F81">
        <f t="shared" si="31"/>
        <v>67076758.432105862</v>
      </c>
      <c r="G81">
        <f t="shared" si="32"/>
        <v>11042473.251565153</v>
      </c>
      <c r="Q81">
        <f>IF(A81="","",E81*A81)</f>
        <v>35096085.115653567</v>
      </c>
    </row>
    <row r="82" spans="1:17" x14ac:dyDescent="0.3">
      <c r="A82">
        <f t="shared" si="19"/>
        <v>71</v>
      </c>
      <c r="B82">
        <f t="shared" si="29"/>
        <v>67076758.432105862</v>
      </c>
      <c r="C82">
        <f t="shared" si="27"/>
        <v>628081.64027799014</v>
      </c>
      <c r="D82">
        <f t="shared" si="28"/>
        <v>125768.92206019849</v>
      </c>
      <c r="E82">
        <f t="shared" si="30"/>
        <v>502312.71821779164</v>
      </c>
      <c r="F82">
        <f t="shared" si="31"/>
        <v>66574445.713888071</v>
      </c>
      <c r="G82">
        <f t="shared" si="32"/>
        <v>11168242.173625352</v>
      </c>
      <c r="Q82">
        <f>IF(A82="","",E82*A82)</f>
        <v>35664202.993463203</v>
      </c>
    </row>
    <row r="83" spans="1:17" x14ac:dyDescent="0.3">
      <c r="A83">
        <f t="shared" si="20"/>
        <v>72</v>
      </c>
      <c r="B83">
        <f t="shared" si="29"/>
        <v>66574445.713888071</v>
      </c>
      <c r="C83">
        <f t="shared" si="27"/>
        <v>628081.64027799014</v>
      </c>
      <c r="D83">
        <f t="shared" si="28"/>
        <v>124827.08571354015</v>
      </c>
      <c r="E83">
        <f t="shared" si="30"/>
        <v>503254.55456444999</v>
      </c>
      <c r="F83">
        <f t="shared" si="31"/>
        <v>66071191.159323618</v>
      </c>
      <c r="G83">
        <f t="shared" si="32"/>
        <v>11293069.259338891</v>
      </c>
      <c r="Q83">
        <f>IF(A83="","",E83*A83)</f>
        <v>36234327.928640403</v>
      </c>
    </row>
    <row r="84" spans="1:17" x14ac:dyDescent="0.3">
      <c r="A84">
        <f t="shared" si="20"/>
        <v>73</v>
      </c>
      <c r="B84">
        <f t="shared" si="29"/>
        <v>66071191.159323618</v>
      </c>
      <c r="C84">
        <f t="shared" si="27"/>
        <v>628081.64027799014</v>
      </c>
      <c r="D84">
        <f t="shared" si="28"/>
        <v>123883.48342373177</v>
      </c>
      <c r="E84">
        <f t="shared" si="30"/>
        <v>504198.15685425838</v>
      </c>
      <c r="F84">
        <f t="shared" si="31"/>
        <v>65566993.002469361</v>
      </c>
      <c r="G84">
        <f t="shared" si="32"/>
        <v>11416952.742762623</v>
      </c>
      <c r="Q84">
        <f>IF(A84="","",E84*A84)</f>
        <v>36806465.450360864</v>
      </c>
    </row>
    <row r="85" spans="1:17" x14ac:dyDescent="0.3">
      <c r="A85">
        <f t="shared" ref="A85" si="33">IF($B$3&gt;A84,A84+1,"")</f>
        <v>74</v>
      </c>
      <c r="B85">
        <f t="shared" si="29"/>
        <v>65566993.002469361</v>
      </c>
      <c r="C85">
        <f t="shared" si="27"/>
        <v>628081.64027799014</v>
      </c>
      <c r="D85">
        <f t="shared" si="28"/>
        <v>122938.11187963004</v>
      </c>
      <c r="E85">
        <f t="shared" si="30"/>
        <v>505143.52839836013</v>
      </c>
      <c r="F85">
        <f t="shared" si="31"/>
        <v>65061849.474071003</v>
      </c>
      <c r="G85">
        <f t="shared" si="32"/>
        <v>11539890.854642253</v>
      </c>
      <c r="Q85">
        <f>IF(A85="","",E85*A85)</f>
        <v>37380621.101478651</v>
      </c>
    </row>
    <row r="86" spans="1:17" x14ac:dyDescent="0.3">
      <c r="A86">
        <f t="shared" si="14"/>
        <v>75</v>
      </c>
      <c r="B86">
        <f t="shared" si="29"/>
        <v>65061849.474071003</v>
      </c>
      <c r="C86">
        <f t="shared" si="27"/>
        <v>628081.64027799014</v>
      </c>
      <c r="D86">
        <f t="shared" si="28"/>
        <v>121990.96776388312</v>
      </c>
      <c r="E86">
        <f t="shared" si="30"/>
        <v>506090.67251410702</v>
      </c>
      <c r="F86">
        <f t="shared" si="31"/>
        <v>64555758.8015569</v>
      </c>
      <c r="G86">
        <f t="shared" si="32"/>
        <v>11661881.822406137</v>
      </c>
      <c r="Q86">
        <f>IF(A86="","",E86*A86)</f>
        <v>37956800.438558027</v>
      </c>
    </row>
    <row r="87" spans="1:17" x14ac:dyDescent="0.3">
      <c r="A87">
        <f t="shared" si="15"/>
        <v>76</v>
      </c>
      <c r="B87">
        <f t="shared" si="29"/>
        <v>64555758.8015569</v>
      </c>
      <c r="C87">
        <f t="shared" si="27"/>
        <v>628081.64027799014</v>
      </c>
      <c r="D87">
        <f t="shared" si="28"/>
        <v>121042.0477529192</v>
      </c>
      <c r="E87">
        <f t="shared" si="30"/>
        <v>507039.59252507094</v>
      </c>
      <c r="F87">
        <f t="shared" si="31"/>
        <v>64048719.209031828</v>
      </c>
      <c r="G87">
        <f t="shared" si="32"/>
        <v>11782923.870159056</v>
      </c>
      <c r="Q87">
        <f>IF(A87="","",E87*A87)</f>
        <v>38535009.03190539</v>
      </c>
    </row>
    <row r="88" spans="1:17" x14ac:dyDescent="0.3">
      <c r="A88">
        <f t="shared" si="16"/>
        <v>77</v>
      </c>
      <c r="B88">
        <f t="shared" si="29"/>
        <v>64048719.209031828</v>
      </c>
      <c r="C88">
        <f t="shared" si="27"/>
        <v>628081.64027799014</v>
      </c>
      <c r="D88">
        <f t="shared" si="28"/>
        <v>120091.34851693468</v>
      </c>
      <c r="E88">
        <f t="shared" si="30"/>
        <v>507990.29176105547</v>
      </c>
      <c r="F88">
        <f t="shared" si="31"/>
        <v>63540728.917270772</v>
      </c>
      <c r="G88">
        <f t="shared" si="32"/>
        <v>11903015.218675992</v>
      </c>
      <c r="Q88">
        <f>IF(A88="","",E88*A88)</f>
        <v>39115252.465601273</v>
      </c>
    </row>
    <row r="89" spans="1:17" x14ac:dyDescent="0.3">
      <c r="A89">
        <f t="shared" si="17"/>
        <v>78</v>
      </c>
      <c r="B89">
        <f t="shared" si="29"/>
        <v>63540728.917270772</v>
      </c>
      <c r="C89">
        <f t="shared" si="27"/>
        <v>628081.64027799014</v>
      </c>
      <c r="D89">
        <f t="shared" si="28"/>
        <v>119138.86671988269</v>
      </c>
      <c r="E89">
        <f t="shared" si="30"/>
        <v>508942.77355810744</v>
      </c>
      <c r="F89">
        <f t="shared" si="31"/>
        <v>63031786.143712662</v>
      </c>
      <c r="G89">
        <f t="shared" si="32"/>
        <v>12022154.085395874</v>
      </c>
      <c r="Q89">
        <f>IF(A89="","",E89*A89)</f>
        <v>39697536.337532379</v>
      </c>
    </row>
    <row r="90" spans="1:17" x14ac:dyDescent="0.3">
      <c r="A90">
        <f t="shared" si="18"/>
        <v>79</v>
      </c>
      <c r="B90">
        <f t="shared" si="29"/>
        <v>63031786.143712662</v>
      </c>
      <c r="C90">
        <f t="shared" si="27"/>
        <v>628081.64027799014</v>
      </c>
      <c r="D90">
        <f t="shared" si="28"/>
        <v>118184.59901946125</v>
      </c>
      <c r="E90">
        <f t="shared" si="30"/>
        <v>509897.04125852889</v>
      </c>
      <c r="F90">
        <f t="shared" si="31"/>
        <v>62521889.102454133</v>
      </c>
      <c r="G90">
        <f t="shared" si="32"/>
        <v>12140338.684415335</v>
      </c>
      <c r="Q90">
        <f>IF(A90="","",E90*A90)</f>
        <v>40281866.259423785</v>
      </c>
    </row>
    <row r="91" spans="1:17" x14ac:dyDescent="0.3">
      <c r="A91">
        <f t="shared" si="19"/>
        <v>80</v>
      </c>
      <c r="B91">
        <f t="shared" si="29"/>
        <v>62521889.102454133</v>
      </c>
      <c r="C91">
        <f t="shared" si="27"/>
        <v>628081.64027799014</v>
      </c>
      <c r="D91">
        <f t="shared" si="28"/>
        <v>117228.5420671015</v>
      </c>
      <c r="E91">
        <f t="shared" si="30"/>
        <v>510853.09821088862</v>
      </c>
      <c r="F91">
        <f t="shared" si="31"/>
        <v>62011036.004243247</v>
      </c>
      <c r="G91">
        <f t="shared" si="32"/>
        <v>12257567.226482436</v>
      </c>
      <c r="Q91">
        <f>IF(A91="","",E91*A91)</f>
        <v>40868247.856871091</v>
      </c>
    </row>
    <row r="92" spans="1:17" x14ac:dyDescent="0.3">
      <c r="A92">
        <f t="shared" si="20"/>
        <v>81</v>
      </c>
      <c r="B92">
        <f t="shared" si="29"/>
        <v>62011036.004243247</v>
      </c>
      <c r="C92">
        <f t="shared" si="27"/>
        <v>628081.64027799014</v>
      </c>
      <c r="D92">
        <f t="shared" si="28"/>
        <v>116270.69250795608</v>
      </c>
      <c r="E92">
        <f t="shared" si="30"/>
        <v>511810.94777003408</v>
      </c>
      <c r="F92">
        <f t="shared" si="31"/>
        <v>61499225.05647321</v>
      </c>
      <c r="G92">
        <f t="shared" si="32"/>
        <v>12373837.918990392</v>
      </c>
      <c r="Q92">
        <f>IF(A92="","",E92*A92)</f>
        <v>41456686.769372761</v>
      </c>
    </row>
    <row r="93" spans="1:17" x14ac:dyDescent="0.3">
      <c r="A93">
        <f t="shared" ref="A93" si="34">IF($B$3&gt;A92,A92+1, "")</f>
        <v>82</v>
      </c>
      <c r="B93">
        <f t="shared" si="29"/>
        <v>61499225.05647321</v>
      </c>
      <c r="C93">
        <f t="shared" si="27"/>
        <v>628081.64027799014</v>
      </c>
      <c r="D93">
        <f t="shared" si="28"/>
        <v>115311.04698088727</v>
      </c>
      <c r="E93">
        <f t="shared" si="30"/>
        <v>512770.59329710284</v>
      </c>
      <c r="F93">
        <f t="shared" si="31"/>
        <v>60986454.463176109</v>
      </c>
      <c r="G93">
        <f t="shared" si="32"/>
        <v>12489148.96597128</v>
      </c>
      <c r="Q93">
        <f>IF(A93="","",E93*A93)</f>
        <v>42047188.650362432</v>
      </c>
    </row>
    <row r="94" spans="1:17" x14ac:dyDescent="0.3">
      <c r="A94">
        <f t="shared" ref="A94" si="35">IF($B$3&gt;A93,A93+1,"")</f>
        <v>83</v>
      </c>
      <c r="B94">
        <f t="shared" si="29"/>
        <v>60986454.463176109</v>
      </c>
      <c r="C94">
        <f t="shared" si="27"/>
        <v>628081.64027799014</v>
      </c>
      <c r="D94">
        <f t="shared" si="28"/>
        <v>114349.60211845519</v>
      </c>
      <c r="E94">
        <f t="shared" si="30"/>
        <v>513732.03815953492</v>
      </c>
      <c r="F94">
        <f t="shared" si="31"/>
        <v>60472722.425016575</v>
      </c>
      <c r="G94">
        <f t="shared" si="32"/>
        <v>12603498.568089735</v>
      </c>
      <c r="Q94">
        <f>IF(A94="","",E94*A94)</f>
        <v>42639759.167241395</v>
      </c>
    </row>
    <row r="95" spans="1:17" x14ac:dyDescent="0.3">
      <c r="A95">
        <f t="shared" ref="A95:A158" si="36">IF($B$3&gt;A94,A94+1, "")</f>
        <v>84</v>
      </c>
      <c r="B95">
        <f t="shared" si="29"/>
        <v>60472722.425016575</v>
      </c>
      <c r="C95">
        <f t="shared" si="27"/>
        <v>628081.64027799014</v>
      </c>
      <c r="D95">
        <f t="shared" si="28"/>
        <v>113386.35454690608</v>
      </c>
      <c r="E95">
        <f t="shared" si="30"/>
        <v>514695.28573108406</v>
      </c>
      <c r="F95">
        <f t="shared" si="31"/>
        <v>59958027.13928549</v>
      </c>
      <c r="G95">
        <f t="shared" si="32"/>
        <v>12716884.922636641</v>
      </c>
      <c r="Q95">
        <f>IF(A95="","",E95*A95)</f>
        <v>43234404.001411058</v>
      </c>
    </row>
    <row r="96" spans="1:17" x14ac:dyDescent="0.3">
      <c r="A96">
        <f t="shared" ref="A96:A159" si="37">IF($B$3&gt;A95,A95+1,"")</f>
        <v>85</v>
      </c>
      <c r="B96">
        <f t="shared" si="29"/>
        <v>59958027.13928549</v>
      </c>
      <c r="C96">
        <f t="shared" si="27"/>
        <v>628081.64027799014</v>
      </c>
      <c r="D96">
        <f t="shared" si="28"/>
        <v>112421.30088616029</v>
      </c>
      <c r="E96">
        <f t="shared" si="30"/>
        <v>515660.33939182985</v>
      </c>
      <c r="F96">
        <f t="shared" si="31"/>
        <v>59442366.799893662</v>
      </c>
      <c r="G96">
        <f t="shared" si="32"/>
        <v>12829306.223522801</v>
      </c>
      <c r="Q96">
        <f>IF(A96="","",E96*A96)</f>
        <v>43831128.848305538</v>
      </c>
    </row>
    <row r="97" spans="1:17" x14ac:dyDescent="0.3">
      <c r="A97">
        <f t="shared" ref="A97:A160" si="38">IF($B$3&gt;A96,A96+1, "")</f>
        <v>86</v>
      </c>
      <c r="B97">
        <f t="shared" si="29"/>
        <v>59442366.799893662</v>
      </c>
      <c r="C97">
        <f t="shared" si="27"/>
        <v>628081.64027799014</v>
      </c>
      <c r="D97">
        <f t="shared" si="28"/>
        <v>111454.43774980062</v>
      </c>
      <c r="E97">
        <f t="shared" si="30"/>
        <v>516627.20252818952</v>
      </c>
      <c r="F97">
        <f t="shared" si="31"/>
        <v>58925739.597365476</v>
      </c>
      <c r="G97">
        <f t="shared" si="32"/>
        <v>12940760.661272602</v>
      </c>
      <c r="Q97">
        <f>IF(A97="","",E97*A97)</f>
        <v>44429939.417424299</v>
      </c>
    </row>
    <row r="98" spans="1:17" x14ac:dyDescent="0.3">
      <c r="A98">
        <f t="shared" ref="A98:A161" si="39">IF($B$3&gt;A97,A97+1,"")</f>
        <v>87</v>
      </c>
      <c r="B98">
        <f t="shared" si="29"/>
        <v>58925739.597365476</v>
      </c>
      <c r="C98">
        <f t="shared" si="27"/>
        <v>628081.64027799014</v>
      </c>
      <c r="D98">
        <f t="shared" si="28"/>
        <v>110485.76174506027</v>
      </c>
      <c r="E98">
        <f t="shared" si="30"/>
        <v>517595.87853292987</v>
      </c>
      <c r="F98">
        <f t="shared" si="31"/>
        <v>58408143.718832545</v>
      </c>
      <c r="G98">
        <f t="shared" si="32"/>
        <v>13051246.423017662</v>
      </c>
      <c r="Q98">
        <f>IF(A98="","",E98*A98)</f>
        <v>45030841.432364896</v>
      </c>
    </row>
    <row r="99" spans="1:17" x14ac:dyDescent="0.3">
      <c r="A99">
        <f t="shared" ref="A99:A162" si="40">IF($B$3&gt;A98,A98+1, "")</f>
        <v>88</v>
      </c>
      <c r="B99">
        <f t="shared" si="29"/>
        <v>58408143.718832545</v>
      </c>
      <c r="C99">
        <f t="shared" si="27"/>
        <v>628081.64027799014</v>
      </c>
      <c r="D99">
        <f t="shared" si="28"/>
        <v>109515.26947281102</v>
      </c>
      <c r="E99">
        <f t="shared" si="30"/>
        <v>518566.37080517912</v>
      </c>
      <c r="F99">
        <f t="shared" si="31"/>
        <v>57889577.348027363</v>
      </c>
      <c r="G99">
        <f t="shared" si="32"/>
        <v>13160761.692490473</v>
      </c>
      <c r="Q99">
        <f>IF(A99="","",E99*A99)</f>
        <v>45633840.630855761</v>
      </c>
    </row>
    <row r="100" spans="1:17" x14ac:dyDescent="0.3">
      <c r="A100">
        <f t="shared" ref="A100:A163" si="41">IF($B$3&gt;A99,A99+1,"")</f>
        <v>89</v>
      </c>
      <c r="B100">
        <f t="shared" si="29"/>
        <v>57889577.348027363</v>
      </c>
      <c r="C100">
        <f t="shared" si="27"/>
        <v>628081.64027799014</v>
      </c>
      <c r="D100">
        <f t="shared" si="28"/>
        <v>108542.95752755131</v>
      </c>
      <c r="E100">
        <f t="shared" si="30"/>
        <v>519538.68275043881</v>
      </c>
      <c r="F100">
        <f t="shared" si="31"/>
        <v>57370038.665276922</v>
      </c>
      <c r="G100">
        <f t="shared" si="32"/>
        <v>13269304.650018025</v>
      </c>
      <c r="Q100">
        <f>IF(A100="","",E100*A100)</f>
        <v>46238942.764789052</v>
      </c>
    </row>
    <row r="101" spans="1:17" x14ac:dyDescent="0.3">
      <c r="A101">
        <f t="shared" ref="A101:A164" si="42">IF($B$3&gt;A100,A100+1, "")</f>
        <v>90</v>
      </c>
      <c r="B101">
        <f t="shared" si="29"/>
        <v>57370038.665276922</v>
      </c>
      <c r="C101">
        <f t="shared" si="27"/>
        <v>628081.64027799014</v>
      </c>
      <c r="D101">
        <f t="shared" si="28"/>
        <v>107568.82249739423</v>
      </c>
      <c r="E101">
        <f t="shared" si="30"/>
        <v>520512.81778059591</v>
      </c>
      <c r="F101">
        <f t="shared" si="31"/>
        <v>56849525.847496323</v>
      </c>
      <c r="G101">
        <f t="shared" si="32"/>
        <v>13376873.472515419</v>
      </c>
      <c r="Q101">
        <f>IF(A101="","",E101*A101)</f>
        <v>46846153.600253634</v>
      </c>
    </row>
    <row r="102" spans="1:17" x14ac:dyDescent="0.3">
      <c r="A102">
        <f t="shared" si="42"/>
        <v>91</v>
      </c>
      <c r="B102">
        <f t="shared" si="29"/>
        <v>56849525.847496323</v>
      </c>
      <c r="C102">
        <f t="shared" si="27"/>
        <v>628081.64027799014</v>
      </c>
      <c r="D102">
        <f t="shared" si="28"/>
        <v>106592.86096405561</v>
      </c>
      <c r="E102">
        <f t="shared" si="30"/>
        <v>521488.7793139345</v>
      </c>
      <c r="F102">
        <f t="shared" si="31"/>
        <v>56328037.068182386</v>
      </c>
      <c r="G102">
        <f t="shared" si="32"/>
        <v>13483466.333479475</v>
      </c>
      <c r="Q102">
        <f>IF(A102="","",E102*A102)</f>
        <v>47455478.917568043</v>
      </c>
    </row>
    <row r="103" spans="1:17" x14ac:dyDescent="0.3">
      <c r="A103">
        <f t="shared" ref="A103" si="43">IF($B$3&gt;A102,A102+1,"")</f>
        <v>92</v>
      </c>
      <c r="B103">
        <f t="shared" si="29"/>
        <v>56328037.068182386</v>
      </c>
      <c r="C103">
        <f t="shared" si="27"/>
        <v>628081.64027799014</v>
      </c>
      <c r="D103">
        <f t="shared" si="28"/>
        <v>105615.06950284197</v>
      </c>
      <c r="E103">
        <f t="shared" si="30"/>
        <v>522466.57077514817</v>
      </c>
      <c r="F103">
        <f t="shared" si="31"/>
        <v>55805570.497407235</v>
      </c>
      <c r="G103">
        <f t="shared" si="32"/>
        <v>13589081.402982317</v>
      </c>
      <c r="Q103">
        <f>IF(A103="","",E103*A103)</f>
        <v>48066924.511313632</v>
      </c>
    </row>
    <row r="104" spans="1:17" x14ac:dyDescent="0.3">
      <c r="A104">
        <f t="shared" si="36"/>
        <v>93</v>
      </c>
      <c r="B104">
        <f t="shared" si="29"/>
        <v>55805570.497407235</v>
      </c>
      <c r="C104">
        <f t="shared" si="27"/>
        <v>628081.64027799014</v>
      </c>
      <c r="D104">
        <f t="shared" si="28"/>
        <v>104635.44468263857</v>
      </c>
      <c r="E104">
        <f t="shared" si="30"/>
        <v>523446.19559535157</v>
      </c>
      <c r="F104">
        <f t="shared" si="31"/>
        <v>55282124.301811881</v>
      </c>
      <c r="G104">
        <f t="shared" si="32"/>
        <v>13693716.847664956</v>
      </c>
      <c r="Q104">
        <f>IF(A104="","",E104*A104)</f>
        <v>48680496.190367699</v>
      </c>
    </row>
    <row r="105" spans="1:17" x14ac:dyDescent="0.3">
      <c r="A105">
        <f t="shared" si="37"/>
        <v>94</v>
      </c>
      <c r="B105">
        <f t="shared" si="29"/>
        <v>55282124.301811881</v>
      </c>
      <c r="C105">
        <f t="shared" si="27"/>
        <v>628081.64027799014</v>
      </c>
      <c r="D105">
        <f t="shared" si="28"/>
        <v>103653.98306589728</v>
      </c>
      <c r="E105">
        <f t="shared" si="30"/>
        <v>524427.65721209289</v>
      </c>
      <c r="F105">
        <f t="shared" si="31"/>
        <v>54757696.644599788</v>
      </c>
      <c r="G105">
        <f t="shared" si="32"/>
        <v>13797370.830730854</v>
      </c>
      <c r="Q105">
        <f>IF(A105="","",E105*A105)</f>
        <v>49296199.777936734</v>
      </c>
    </row>
    <row r="106" spans="1:17" x14ac:dyDescent="0.3">
      <c r="A106">
        <f t="shared" si="38"/>
        <v>95</v>
      </c>
      <c r="B106">
        <f t="shared" si="29"/>
        <v>54757696.644599788</v>
      </c>
      <c r="C106">
        <f t="shared" si="27"/>
        <v>628081.64027799014</v>
      </c>
      <c r="D106">
        <f t="shared" si="28"/>
        <v>102670.68120862461</v>
      </c>
      <c r="E106">
        <f t="shared" si="30"/>
        <v>525410.95906936552</v>
      </c>
      <c r="F106">
        <f t="shared" si="31"/>
        <v>54232285.685530424</v>
      </c>
      <c r="G106">
        <f t="shared" si="32"/>
        <v>13900041.511939479</v>
      </c>
      <c r="Q106">
        <f>IF(A106="","",E106*A106)</f>
        <v>49914041.111589722</v>
      </c>
    </row>
    <row r="107" spans="1:17" x14ac:dyDescent="0.3">
      <c r="A107">
        <f t="shared" si="39"/>
        <v>96</v>
      </c>
      <c r="B107">
        <f t="shared" si="29"/>
        <v>54232285.685530424</v>
      </c>
      <c r="C107">
        <f t="shared" si="27"/>
        <v>628081.64027799014</v>
      </c>
      <c r="D107">
        <f t="shared" si="28"/>
        <v>101685.53566036954</v>
      </c>
      <c r="E107">
        <f t="shared" si="30"/>
        <v>526396.10461762059</v>
      </c>
      <c r="F107">
        <f t="shared" si="31"/>
        <v>53705889.580912806</v>
      </c>
      <c r="G107">
        <f t="shared" si="32"/>
        <v>14001727.047599848</v>
      </c>
      <c r="Q107">
        <f>IF(A107="","",E107*A107)</f>
        <v>50534026.043291576</v>
      </c>
    </row>
    <row r="108" spans="1:17" x14ac:dyDescent="0.3">
      <c r="A108">
        <f t="shared" si="40"/>
        <v>97</v>
      </c>
      <c r="B108">
        <f t="shared" si="29"/>
        <v>53705889.580912806</v>
      </c>
      <c r="C108">
        <f t="shared" si="27"/>
        <v>628081.64027799014</v>
      </c>
      <c r="D108">
        <f t="shared" si="28"/>
        <v>100698.54296421152</v>
      </c>
      <c r="E108">
        <f t="shared" si="30"/>
        <v>527383.09731377859</v>
      </c>
      <c r="F108">
        <f t="shared" si="31"/>
        <v>53178506.483599029</v>
      </c>
      <c r="G108">
        <f t="shared" si="32"/>
        <v>14102425.590564059</v>
      </c>
      <c r="Q108">
        <f>IF(A108="","",E108*A108)</f>
        <v>51156160.439436525</v>
      </c>
    </row>
    <row r="109" spans="1:17" x14ac:dyDescent="0.3">
      <c r="A109">
        <f t="shared" si="41"/>
        <v>98</v>
      </c>
      <c r="B109">
        <f t="shared" si="29"/>
        <v>53178506.483599029</v>
      </c>
      <c r="C109">
        <f t="shared" si="27"/>
        <v>628081.64027799014</v>
      </c>
      <c r="D109">
        <f t="shared" si="28"/>
        <v>99709.699656748169</v>
      </c>
      <c r="E109">
        <f t="shared" si="30"/>
        <v>528371.94062124193</v>
      </c>
      <c r="F109">
        <f t="shared" si="31"/>
        <v>52650134.542977788</v>
      </c>
      <c r="G109">
        <f t="shared" si="32"/>
        <v>14202135.290220806</v>
      </c>
      <c r="Q109">
        <f>IF(A109="","",E109*A109)</f>
        <v>51780450.180881709</v>
      </c>
    </row>
    <row r="110" spans="1:17" x14ac:dyDescent="0.3">
      <c r="A110">
        <f t="shared" si="42"/>
        <v>99</v>
      </c>
      <c r="B110">
        <f t="shared" si="29"/>
        <v>52650134.542977788</v>
      </c>
      <c r="C110">
        <f t="shared" si="27"/>
        <v>628081.64027799014</v>
      </c>
      <c r="D110">
        <f t="shared" si="28"/>
        <v>98719.00226808335</v>
      </c>
      <c r="E110">
        <f t="shared" si="30"/>
        <v>529362.63800990675</v>
      </c>
      <c r="F110">
        <f t="shared" si="31"/>
        <v>52120771.904967882</v>
      </c>
      <c r="G110">
        <f t="shared" si="32"/>
        <v>14300854.29248889</v>
      </c>
      <c r="Q110">
        <f>IF(A110="","",E110*A110)</f>
        <v>52406901.162980765</v>
      </c>
    </row>
    <row r="111" spans="1:17" x14ac:dyDescent="0.3">
      <c r="A111">
        <f t="shared" si="42"/>
        <v>100</v>
      </c>
      <c r="B111">
        <f t="shared" si="29"/>
        <v>52120771.904967882</v>
      </c>
      <c r="C111">
        <f t="shared" si="27"/>
        <v>628081.64027799014</v>
      </c>
      <c r="D111">
        <f t="shared" si="28"/>
        <v>97726.447321814776</v>
      </c>
      <c r="E111">
        <f t="shared" si="30"/>
        <v>530355.19295617542</v>
      </c>
      <c r="F111">
        <f t="shared" si="31"/>
        <v>51590416.71201171</v>
      </c>
      <c r="G111">
        <f t="shared" si="32"/>
        <v>14398580.739810705</v>
      </c>
      <c r="Q111">
        <f>IF(A111="","",E111*A111)</f>
        <v>53035519.295617543</v>
      </c>
    </row>
    <row r="112" spans="1:17" x14ac:dyDescent="0.3">
      <c r="A112">
        <f t="shared" ref="A112" si="44">IF($B$3&gt;A111,A111+1,"")</f>
        <v>101</v>
      </c>
      <c r="B112">
        <f t="shared" si="29"/>
        <v>51590416.71201171</v>
      </c>
      <c r="C112">
        <f t="shared" si="27"/>
        <v>628081.64027799014</v>
      </c>
      <c r="D112">
        <f t="shared" si="28"/>
        <v>96732.031335021951</v>
      </c>
      <c r="E112">
        <f t="shared" si="30"/>
        <v>531349.60894296819</v>
      </c>
      <c r="F112">
        <f t="shared" si="31"/>
        <v>51059067.103068739</v>
      </c>
      <c r="G112">
        <f t="shared" si="32"/>
        <v>14495312.771145727</v>
      </c>
      <c r="Q112">
        <f>IF(A112="","",E112*A112)</f>
        <v>53666310.503239788</v>
      </c>
    </row>
    <row r="113" spans="1:17" x14ac:dyDescent="0.3">
      <c r="A113">
        <f t="shared" si="36"/>
        <v>102</v>
      </c>
      <c r="B113">
        <f t="shared" si="29"/>
        <v>51059067.103068739</v>
      </c>
      <c r="C113">
        <f t="shared" si="27"/>
        <v>628081.64027799014</v>
      </c>
      <c r="D113">
        <f t="shared" si="28"/>
        <v>95735.750818253873</v>
      </c>
      <c r="E113">
        <f t="shared" si="30"/>
        <v>532345.8894597363</v>
      </c>
      <c r="F113">
        <f t="shared" si="31"/>
        <v>50526721.213609003</v>
      </c>
      <c r="G113">
        <f t="shared" si="32"/>
        <v>14591048.521963982</v>
      </c>
      <c r="Q113">
        <f>IF(A113="","",E113*A113)</f>
        <v>54299280.724893101</v>
      </c>
    </row>
    <row r="114" spans="1:17" x14ac:dyDescent="0.3">
      <c r="A114">
        <f t="shared" si="37"/>
        <v>103</v>
      </c>
      <c r="B114">
        <f t="shared" si="29"/>
        <v>50526721.213609003</v>
      </c>
      <c r="C114">
        <f t="shared" si="27"/>
        <v>628081.64027799014</v>
      </c>
      <c r="D114">
        <f t="shared" si="28"/>
        <v>94737.602275516881</v>
      </c>
      <c r="E114">
        <f t="shared" si="30"/>
        <v>533344.0380024733</v>
      </c>
      <c r="F114">
        <f t="shared" si="31"/>
        <v>49993377.175606526</v>
      </c>
      <c r="G114">
        <f t="shared" si="32"/>
        <v>14685786.124239499</v>
      </c>
      <c r="Q114">
        <f>IF(A114="","",E114*A114)</f>
        <v>54934435.914254747</v>
      </c>
    </row>
    <row r="115" spans="1:17" x14ac:dyDescent="0.3">
      <c r="A115">
        <f t="shared" si="38"/>
        <v>104</v>
      </c>
      <c r="B115">
        <f t="shared" si="29"/>
        <v>49993377.175606526</v>
      </c>
      <c r="C115">
        <f t="shared" si="27"/>
        <v>628081.64027799014</v>
      </c>
      <c r="D115">
        <f t="shared" si="28"/>
        <v>93737.582204262246</v>
      </c>
      <c r="E115">
        <f t="shared" si="30"/>
        <v>534344.05807372788</v>
      </c>
      <c r="F115">
        <f t="shared" si="31"/>
        <v>49459033.117532797</v>
      </c>
      <c r="G115">
        <f t="shared" si="32"/>
        <v>14779523.706443761</v>
      </c>
      <c r="Q115">
        <f>IF(A115="","",E115*A115)</f>
        <v>55571782.039667696</v>
      </c>
    </row>
    <row r="116" spans="1:17" x14ac:dyDescent="0.3">
      <c r="A116">
        <f t="shared" si="39"/>
        <v>105</v>
      </c>
      <c r="B116">
        <f t="shared" si="29"/>
        <v>49459033.117532797</v>
      </c>
      <c r="C116">
        <f t="shared" si="27"/>
        <v>628081.64027799014</v>
      </c>
      <c r="D116">
        <f t="shared" si="28"/>
        <v>92735.687095374</v>
      </c>
      <c r="E116">
        <f t="shared" si="30"/>
        <v>535345.95318261615</v>
      </c>
      <c r="F116">
        <f t="shared" si="31"/>
        <v>48923687.164350182</v>
      </c>
      <c r="G116">
        <f t="shared" si="32"/>
        <v>14872259.393539134</v>
      </c>
      <c r="Q116">
        <f>IF(A116="","",E116*A116)</f>
        <v>56211325.084174693</v>
      </c>
    </row>
    <row r="117" spans="1:17" x14ac:dyDescent="0.3">
      <c r="A117">
        <f t="shared" si="40"/>
        <v>106</v>
      </c>
      <c r="B117">
        <f t="shared" si="29"/>
        <v>48923687.164350182</v>
      </c>
      <c r="C117">
        <f t="shared" si="27"/>
        <v>628081.64027799014</v>
      </c>
      <c r="D117">
        <f t="shared" si="28"/>
        <v>91731.913433156587</v>
      </c>
      <c r="E117">
        <f t="shared" si="30"/>
        <v>536349.72684483358</v>
      </c>
      <c r="F117">
        <f t="shared" si="31"/>
        <v>48387337.43750535</v>
      </c>
      <c r="G117">
        <f t="shared" si="32"/>
        <v>14963991.306972291</v>
      </c>
      <c r="Q117">
        <f>IF(A117="","",E117*A117)</f>
        <v>56853071.045552358</v>
      </c>
    </row>
    <row r="118" spans="1:17" x14ac:dyDescent="0.3">
      <c r="A118">
        <f t="shared" si="41"/>
        <v>107</v>
      </c>
      <c r="B118">
        <f t="shared" si="29"/>
        <v>48387337.43750535</v>
      </c>
      <c r="C118">
        <f t="shared" si="27"/>
        <v>628081.64027799014</v>
      </c>
      <c r="D118">
        <f t="shared" si="28"/>
        <v>90726.257695322536</v>
      </c>
      <c r="E118">
        <f t="shared" si="30"/>
        <v>537355.38258266763</v>
      </c>
      <c r="F118">
        <f t="shared" si="31"/>
        <v>47849982.054922685</v>
      </c>
      <c r="G118">
        <f t="shared" si="32"/>
        <v>15054717.564667614</v>
      </c>
      <c r="Q118">
        <f>IF(A118="","",E118*A118)</f>
        <v>57497025.936345436</v>
      </c>
    </row>
    <row r="119" spans="1:17" x14ac:dyDescent="0.3">
      <c r="A119">
        <f t="shared" si="42"/>
        <v>108</v>
      </c>
      <c r="B119">
        <f t="shared" si="29"/>
        <v>47849982.054922685</v>
      </c>
      <c r="C119">
        <f t="shared" si="27"/>
        <v>628081.64027799014</v>
      </c>
      <c r="D119">
        <f t="shared" si="28"/>
        <v>89718.716352980031</v>
      </c>
      <c r="E119">
        <f t="shared" si="30"/>
        <v>538362.92392501014</v>
      </c>
      <c r="F119">
        <f t="shared" si="31"/>
        <v>47311619.130997673</v>
      </c>
      <c r="G119">
        <f t="shared" si="32"/>
        <v>15144436.281020595</v>
      </c>
      <c r="Q119">
        <f>IF(A119="","",E119*A119)</f>
        <v>58143195.783901095</v>
      </c>
    </row>
    <row r="120" spans="1:17" x14ac:dyDescent="0.3">
      <c r="A120">
        <f t="shared" si="42"/>
        <v>109</v>
      </c>
      <c r="B120">
        <f t="shared" si="29"/>
        <v>47311619.130997673</v>
      </c>
      <c r="C120">
        <f t="shared" si="27"/>
        <v>628081.64027799014</v>
      </c>
      <c r="D120">
        <f t="shared" si="28"/>
        <v>88709.285870620632</v>
      </c>
      <c r="E120">
        <f t="shared" si="30"/>
        <v>539372.35440736951</v>
      </c>
      <c r="F120">
        <f t="shared" si="31"/>
        <v>46772246.776590303</v>
      </c>
      <c r="G120">
        <f t="shared" si="32"/>
        <v>15233145.566891216</v>
      </c>
      <c r="Q120">
        <f>IF(A120="","",E120*A120)</f>
        <v>58791586.630403273</v>
      </c>
    </row>
    <row r="121" spans="1:17" x14ac:dyDescent="0.3">
      <c r="A121">
        <f t="shared" ref="A121" si="45">IF($B$3&gt;A120,A120+1,"")</f>
        <v>110</v>
      </c>
      <c r="B121">
        <f t="shared" si="29"/>
        <v>46772246.776590303</v>
      </c>
      <c r="C121">
        <f t="shared" si="27"/>
        <v>628081.64027799014</v>
      </c>
      <c r="D121">
        <f t="shared" si="28"/>
        <v>87697.962706106817</v>
      </c>
      <c r="E121">
        <f t="shared" si="30"/>
        <v>540383.67757188331</v>
      </c>
      <c r="F121">
        <f t="shared" si="31"/>
        <v>46231863.099018417</v>
      </c>
      <c r="G121">
        <f t="shared" si="32"/>
        <v>15320843.529597323</v>
      </c>
      <c r="Q121">
        <f>IF(A121="","",E121*A121)</f>
        <v>59442204.532907166</v>
      </c>
    </row>
    <row r="122" spans="1:17" x14ac:dyDescent="0.3">
      <c r="A122">
        <f t="shared" si="36"/>
        <v>111</v>
      </c>
      <c r="B122">
        <f t="shared" si="29"/>
        <v>46231863.099018417</v>
      </c>
      <c r="C122">
        <f t="shared" si="27"/>
        <v>628081.64027799014</v>
      </c>
      <c r="D122">
        <f t="shared" si="28"/>
        <v>86684.743310659527</v>
      </c>
      <c r="E122">
        <f t="shared" si="30"/>
        <v>541396.8969673306</v>
      </c>
      <c r="F122">
        <f t="shared" si="31"/>
        <v>45690466.202051088</v>
      </c>
      <c r="G122">
        <f t="shared" si="32"/>
        <v>15407528.272907984</v>
      </c>
      <c r="Q122">
        <f>IF(A122="","",E122*A122)</f>
        <v>60095055.5633737</v>
      </c>
    </row>
    <row r="123" spans="1:17" x14ac:dyDescent="0.3">
      <c r="A123">
        <f t="shared" si="37"/>
        <v>112</v>
      </c>
      <c r="B123">
        <f t="shared" si="29"/>
        <v>45690466.202051088</v>
      </c>
      <c r="C123">
        <f t="shared" si="27"/>
        <v>628081.64027799014</v>
      </c>
      <c r="D123">
        <f t="shared" si="28"/>
        <v>85669.624128845797</v>
      </c>
      <c r="E123">
        <f t="shared" si="30"/>
        <v>542412.01614914439</v>
      </c>
      <c r="F123">
        <f t="shared" si="31"/>
        <v>45148054.185901947</v>
      </c>
      <c r="G123">
        <f t="shared" si="32"/>
        <v>15493197.89703683</v>
      </c>
      <c r="Q123">
        <f>IF(A123="","",E123*A123)</f>
        <v>60750145.808704168</v>
      </c>
    </row>
    <row r="124" spans="1:17" x14ac:dyDescent="0.3">
      <c r="A124">
        <f t="shared" si="38"/>
        <v>113</v>
      </c>
      <c r="B124">
        <f t="shared" si="29"/>
        <v>45148054.185901947</v>
      </c>
      <c r="C124">
        <f t="shared" si="27"/>
        <v>628081.64027799014</v>
      </c>
      <c r="D124">
        <f t="shared" si="28"/>
        <v>84652.601598566151</v>
      </c>
      <c r="E124">
        <f t="shared" si="30"/>
        <v>543429.03867942397</v>
      </c>
      <c r="F124">
        <f t="shared" si="31"/>
        <v>44604625.147222526</v>
      </c>
      <c r="G124">
        <f t="shared" si="32"/>
        <v>15577850.498635396</v>
      </c>
      <c r="Q124">
        <f>IF(A124="","",E124*A124)</f>
        <v>61407481.37077491</v>
      </c>
    </row>
    <row r="125" spans="1:17" x14ac:dyDescent="0.3">
      <c r="A125">
        <f t="shared" si="39"/>
        <v>114</v>
      </c>
      <c r="B125">
        <f t="shared" si="29"/>
        <v>44604625.147222526</v>
      </c>
      <c r="C125">
        <f t="shared" si="27"/>
        <v>628081.64027799014</v>
      </c>
      <c r="D125">
        <f t="shared" si="28"/>
        <v>83633.672151042236</v>
      </c>
      <c r="E125">
        <f t="shared" si="30"/>
        <v>544447.96812694788</v>
      </c>
      <c r="F125">
        <f t="shared" si="31"/>
        <v>44060177.179095581</v>
      </c>
      <c r="G125">
        <f t="shared" si="32"/>
        <v>15661484.170786439</v>
      </c>
      <c r="Q125">
        <f>IF(A125="","",E125*A125)</f>
        <v>62067068.366472058</v>
      </c>
    </row>
    <row r="126" spans="1:17" x14ac:dyDescent="0.3">
      <c r="A126">
        <f t="shared" si="40"/>
        <v>115</v>
      </c>
      <c r="B126">
        <f t="shared" si="29"/>
        <v>44060177.179095581</v>
      </c>
      <c r="C126">
        <f t="shared" si="27"/>
        <v>628081.64027799014</v>
      </c>
      <c r="D126">
        <f t="shared" si="28"/>
        <v>82612.832210804205</v>
      </c>
      <c r="E126">
        <f t="shared" si="30"/>
        <v>545468.80806718592</v>
      </c>
      <c r="F126">
        <f t="shared" si="31"/>
        <v>43514708.371028394</v>
      </c>
      <c r="G126">
        <f t="shared" si="32"/>
        <v>15744097.002997242</v>
      </c>
      <c r="Q126">
        <f>IF(A126="","",E126*A126)</f>
        <v>62728912.927726381</v>
      </c>
    </row>
    <row r="127" spans="1:17" x14ac:dyDescent="0.3">
      <c r="A127">
        <f t="shared" si="41"/>
        <v>116</v>
      </c>
      <c r="B127">
        <f t="shared" si="29"/>
        <v>43514708.371028394</v>
      </c>
      <c r="C127">
        <f t="shared" si="27"/>
        <v>628081.64027799014</v>
      </c>
      <c r="D127">
        <f t="shared" si="28"/>
        <v>81590.078195678245</v>
      </c>
      <c r="E127">
        <f t="shared" si="30"/>
        <v>546491.56208231184</v>
      </c>
      <c r="F127">
        <f t="shared" si="31"/>
        <v>42968216.808946081</v>
      </c>
      <c r="G127">
        <f t="shared" si="32"/>
        <v>15825687.08119292</v>
      </c>
      <c r="Q127">
        <f>IF(A127="","",E127*A127)</f>
        <v>63393021.201548174</v>
      </c>
    </row>
    <row r="128" spans="1:17" x14ac:dyDescent="0.3">
      <c r="A128">
        <f t="shared" si="42"/>
        <v>117</v>
      </c>
      <c r="B128">
        <f t="shared" si="29"/>
        <v>42968216.808946081</v>
      </c>
      <c r="C128">
        <f t="shared" si="27"/>
        <v>628081.64027799014</v>
      </c>
      <c r="D128">
        <f t="shared" si="28"/>
        <v>80565.406516773903</v>
      </c>
      <c r="E128">
        <f t="shared" si="30"/>
        <v>547516.23376121628</v>
      </c>
      <c r="F128">
        <f t="shared" si="31"/>
        <v>42420700.575184867</v>
      </c>
      <c r="G128">
        <f t="shared" si="32"/>
        <v>15906252.487709694</v>
      </c>
      <c r="Q128">
        <f>IF(A128="","",E128*A128)</f>
        <v>64059399.350062303</v>
      </c>
    </row>
    <row r="129" spans="1:17" x14ac:dyDescent="0.3">
      <c r="A129">
        <f t="shared" si="42"/>
        <v>118</v>
      </c>
      <c r="B129">
        <f t="shared" si="29"/>
        <v>42420700.575184867</v>
      </c>
      <c r="C129">
        <f t="shared" si="27"/>
        <v>628081.64027799014</v>
      </c>
      <c r="D129">
        <f t="shared" si="28"/>
        <v>79538.813578471629</v>
      </c>
      <c r="E129">
        <f t="shared" si="30"/>
        <v>548542.82669951848</v>
      </c>
      <c r="F129">
        <f t="shared" si="31"/>
        <v>41872157.748485349</v>
      </c>
      <c r="G129">
        <f t="shared" si="32"/>
        <v>15985791.301288165</v>
      </c>
      <c r="Q129">
        <f>IF(A129="","",E129*A129)</f>
        <v>64728053.550543182</v>
      </c>
    </row>
    <row r="130" spans="1:17" x14ac:dyDescent="0.3">
      <c r="A130">
        <f t="shared" ref="A130" si="46">IF($B$3&gt;A129,A129+1,"")</f>
        <v>119</v>
      </c>
      <c r="B130">
        <f t="shared" si="29"/>
        <v>41872157.748485349</v>
      </c>
      <c r="C130">
        <f t="shared" si="27"/>
        <v>628081.64027799014</v>
      </c>
      <c r="D130">
        <f t="shared" si="28"/>
        <v>78510.295778410029</v>
      </c>
      <c r="E130">
        <f t="shared" si="30"/>
        <v>549571.3444995801</v>
      </c>
      <c r="F130">
        <f t="shared" si="31"/>
        <v>41322586.403985769</v>
      </c>
      <c r="G130">
        <f t="shared" si="32"/>
        <v>16064301.597066576</v>
      </c>
      <c r="Q130">
        <f>IF(A130="","",E130*A130)</f>
        <v>65398989.995450035</v>
      </c>
    </row>
    <row r="131" spans="1:17" x14ac:dyDescent="0.3">
      <c r="A131">
        <f t="shared" si="36"/>
        <v>120</v>
      </c>
      <c r="B131">
        <f t="shared" si="29"/>
        <v>41322586.403985769</v>
      </c>
      <c r="C131">
        <f t="shared" si="27"/>
        <v>628081.64027799014</v>
      </c>
      <c r="D131">
        <f t="shared" si="28"/>
        <v>77479.849507473307</v>
      </c>
      <c r="E131">
        <f t="shared" si="30"/>
        <v>550601.79077051685</v>
      </c>
      <c r="F131">
        <f t="shared" si="31"/>
        <v>40771984.613215253</v>
      </c>
      <c r="G131">
        <f t="shared" si="32"/>
        <v>16141781.446574049</v>
      </c>
      <c r="Q131">
        <f>IF(A131="","",E131*A131)</f>
        <v>66072214.892462023</v>
      </c>
    </row>
    <row r="132" spans="1:17" x14ac:dyDescent="0.3">
      <c r="A132">
        <f t="shared" si="37"/>
        <v>121</v>
      </c>
      <c r="B132">
        <f t="shared" si="29"/>
        <v>40771984.613215253</v>
      </c>
      <c r="C132">
        <f t="shared" si="27"/>
        <v>628081.64027799014</v>
      </c>
      <c r="D132">
        <f t="shared" si="28"/>
        <v>76447.471149778605</v>
      </c>
      <c r="E132">
        <f t="shared" si="30"/>
        <v>551634.16912821156</v>
      </c>
      <c r="F132">
        <f t="shared" si="31"/>
        <v>40220350.444087043</v>
      </c>
      <c r="G132">
        <f t="shared" si="32"/>
        <v>16218228.917723827</v>
      </c>
      <c r="Q132">
        <f>IF(A132="","",E132*A132)</f>
        <v>66747734.4645136</v>
      </c>
    </row>
    <row r="133" spans="1:17" x14ac:dyDescent="0.3">
      <c r="A133">
        <f t="shared" si="38"/>
        <v>122</v>
      </c>
      <c r="B133">
        <f t="shared" si="29"/>
        <v>40220350.444087043</v>
      </c>
      <c r="C133">
        <f t="shared" si="27"/>
        <v>628081.64027799014</v>
      </c>
      <c r="D133">
        <f t="shared" si="28"/>
        <v>75413.157082663209</v>
      </c>
      <c r="E133">
        <f t="shared" si="30"/>
        <v>552668.48319532699</v>
      </c>
      <c r="F133">
        <f t="shared" si="31"/>
        <v>39667681.960891716</v>
      </c>
      <c r="G133">
        <f t="shared" si="32"/>
        <v>16293642.074806491</v>
      </c>
      <c r="Q133">
        <f>IF(A133="","",E133*A133)</f>
        <v>67425554.949829891</v>
      </c>
    </row>
    <row r="134" spans="1:17" x14ac:dyDescent="0.3">
      <c r="A134">
        <f t="shared" si="39"/>
        <v>123</v>
      </c>
      <c r="B134">
        <f t="shared" si="29"/>
        <v>39667681.960891716</v>
      </c>
      <c r="C134">
        <f t="shared" si="27"/>
        <v>628081.64027799014</v>
      </c>
      <c r="D134">
        <f t="shared" si="28"/>
        <v>74376.903676671966</v>
      </c>
      <c r="E134">
        <f t="shared" si="30"/>
        <v>553704.73660131823</v>
      </c>
      <c r="F134">
        <f t="shared" si="31"/>
        <v>39113977.224290401</v>
      </c>
      <c r="G134">
        <f t="shared" si="32"/>
        <v>16368018.978483163</v>
      </c>
      <c r="Q134">
        <f>IF(A134="","",E134*A134)</f>
        <v>68105682.601962149</v>
      </c>
    </row>
    <row r="135" spans="1:17" x14ac:dyDescent="0.3">
      <c r="A135">
        <f t="shared" si="40"/>
        <v>124</v>
      </c>
      <c r="B135">
        <f t="shared" si="29"/>
        <v>39113977.224290401</v>
      </c>
      <c r="C135">
        <f t="shared" si="27"/>
        <v>628081.64027799014</v>
      </c>
      <c r="D135">
        <f t="shared" si="28"/>
        <v>73338.707295544489</v>
      </c>
      <c r="E135">
        <f t="shared" si="30"/>
        <v>554742.93298244569</v>
      </c>
      <c r="F135">
        <f t="shared" si="31"/>
        <v>38559234.291307956</v>
      </c>
      <c r="G135">
        <f t="shared" si="32"/>
        <v>16441357.685778707</v>
      </c>
      <c r="Q135">
        <f>IF(A135="","",E135*A135)</f>
        <v>68788123.68982327</v>
      </c>
    </row>
    <row r="136" spans="1:17" x14ac:dyDescent="0.3">
      <c r="A136">
        <f t="shared" si="41"/>
        <v>125</v>
      </c>
      <c r="B136">
        <f t="shared" si="29"/>
        <v>38559234.291307956</v>
      </c>
      <c r="C136">
        <f t="shared" si="27"/>
        <v>628081.64027799014</v>
      </c>
      <c r="D136">
        <f t="shared" si="28"/>
        <v>72298.564296202414</v>
      </c>
      <c r="E136">
        <f t="shared" si="30"/>
        <v>555783.07598178776</v>
      </c>
      <c r="F136">
        <f t="shared" si="31"/>
        <v>38003451.215326168</v>
      </c>
      <c r="G136">
        <f t="shared" si="32"/>
        <v>16513656.25007491</v>
      </c>
      <c r="Q136">
        <f>IF(A136="","",E136*A136)</f>
        <v>69472884.497723475</v>
      </c>
    </row>
    <row r="137" spans="1:17" x14ac:dyDescent="0.3">
      <c r="A137">
        <f t="shared" si="42"/>
        <v>126</v>
      </c>
      <c r="B137">
        <f t="shared" si="29"/>
        <v>38003451.215326168</v>
      </c>
      <c r="C137">
        <f t="shared" si="27"/>
        <v>628081.64027799014</v>
      </c>
      <c r="D137">
        <f t="shared" si="28"/>
        <v>71256.471028736574</v>
      </c>
      <c r="E137">
        <f t="shared" si="30"/>
        <v>556825.16924925358</v>
      </c>
      <c r="F137">
        <f t="shared" si="31"/>
        <v>37446626.046076916</v>
      </c>
      <c r="G137">
        <f t="shared" si="32"/>
        <v>16584912.721103646</v>
      </c>
      <c r="Q137">
        <f>IF(A137="","",E137*A137)</f>
        <v>70159971.325405955</v>
      </c>
    </row>
    <row r="138" spans="1:17" x14ac:dyDescent="0.3">
      <c r="A138">
        <f t="shared" si="42"/>
        <v>127</v>
      </c>
      <c r="B138">
        <f t="shared" si="29"/>
        <v>37446626.046076916</v>
      </c>
      <c r="C138">
        <f t="shared" si="27"/>
        <v>628081.64027799014</v>
      </c>
      <c r="D138">
        <f t="shared" si="28"/>
        <v>70212.423836394213</v>
      </c>
      <c r="E138">
        <f t="shared" si="30"/>
        <v>557869.21644159593</v>
      </c>
      <c r="F138">
        <f t="shared" si="31"/>
        <v>36888756.829635322</v>
      </c>
      <c r="G138">
        <f t="shared" si="32"/>
        <v>16655125.144940041</v>
      </c>
      <c r="Q138">
        <f>IF(A138="","",E138*A138)</f>
        <v>70849390.488082677</v>
      </c>
    </row>
    <row r="139" spans="1:17" x14ac:dyDescent="0.3">
      <c r="A139">
        <f t="shared" ref="A139" si="47">IF($B$3&gt;A138,A138+1,"")</f>
        <v>128</v>
      </c>
      <c r="B139">
        <f t="shared" si="29"/>
        <v>36888756.829635322</v>
      </c>
      <c r="C139">
        <f t="shared" si="27"/>
        <v>628081.64027799014</v>
      </c>
      <c r="D139">
        <f t="shared" si="28"/>
        <v>69166.419055566235</v>
      </c>
      <c r="E139">
        <f t="shared" si="30"/>
        <v>558915.22122242395</v>
      </c>
      <c r="F139">
        <f t="shared" si="31"/>
        <v>36329841.608412899</v>
      </c>
      <c r="G139">
        <f t="shared" si="32"/>
        <v>16724291.563995607</v>
      </c>
      <c r="Q139">
        <f>IF(A139="","",E139*A139)</f>
        <v>71541148.316470265</v>
      </c>
    </row>
    <row r="140" spans="1:17" x14ac:dyDescent="0.3">
      <c r="A140">
        <f t="shared" si="36"/>
        <v>129</v>
      </c>
      <c r="B140">
        <f t="shared" si="29"/>
        <v>36329841.608412899</v>
      </c>
      <c r="C140">
        <f t="shared" si="27"/>
        <v>628081.64027799014</v>
      </c>
      <c r="D140">
        <f t="shared" si="28"/>
        <v>68118.453015774197</v>
      </c>
      <c r="E140">
        <f t="shared" si="30"/>
        <v>559963.18726221588</v>
      </c>
      <c r="F140">
        <f t="shared" si="31"/>
        <v>35769878.421150684</v>
      </c>
      <c r="G140">
        <f t="shared" si="32"/>
        <v>16792410.017011382</v>
      </c>
      <c r="Q140">
        <f>IF(A140="","",E140*A140)</f>
        <v>72235251.156825855</v>
      </c>
    </row>
    <row r="141" spans="1:17" x14ac:dyDescent="0.3">
      <c r="A141">
        <f t="shared" si="37"/>
        <v>130</v>
      </c>
      <c r="B141">
        <f t="shared" si="29"/>
        <v>35769878.421150684</v>
      </c>
      <c r="C141">
        <f t="shared" ref="C141:C204" si="48">IF(A141="","",$G$1)</f>
        <v>628081.64027799014</v>
      </c>
      <c r="D141">
        <f t="shared" si="28"/>
        <v>67068.522039657531</v>
      </c>
      <c r="E141">
        <f t="shared" si="30"/>
        <v>561013.11823833256</v>
      </c>
      <c r="F141">
        <f t="shared" si="31"/>
        <v>35208865.302912354</v>
      </c>
      <c r="G141">
        <f t="shared" si="32"/>
        <v>16859478.539051041</v>
      </c>
      <c r="Q141">
        <f>IF(A141="","",E141*A141)</f>
        <v>72931705.370983228</v>
      </c>
    </row>
    <row r="142" spans="1:17" x14ac:dyDescent="0.3">
      <c r="A142">
        <f t="shared" si="38"/>
        <v>131</v>
      </c>
      <c r="B142">
        <f t="shared" si="29"/>
        <v>35208865.302912354</v>
      </c>
      <c r="C142">
        <f t="shared" si="48"/>
        <v>628081.64027799014</v>
      </c>
      <c r="D142">
        <f t="shared" ref="D142:D205" si="49">IF(A142="","",B142*(($B$2)-($B$6))/1200)</f>
        <v>66016.622442960666</v>
      </c>
      <c r="E142">
        <f t="shared" si="30"/>
        <v>562065.01783502952</v>
      </c>
      <c r="F142">
        <f t="shared" si="31"/>
        <v>34646800.285077326</v>
      </c>
      <c r="G142">
        <f t="shared" si="32"/>
        <v>16925495.161494002</v>
      </c>
      <c r="Q142">
        <f>IF(A142="","",E142*A142)</f>
        <v>73630517.336388871</v>
      </c>
    </row>
    <row r="143" spans="1:17" x14ac:dyDescent="0.3">
      <c r="A143">
        <f t="shared" si="39"/>
        <v>132</v>
      </c>
      <c r="B143">
        <f t="shared" ref="B143:B206" si="50">IF(A143="", "", F142)</f>
        <v>34646800.285077326</v>
      </c>
      <c r="C143">
        <f t="shared" si="48"/>
        <v>628081.64027799014</v>
      </c>
      <c r="D143">
        <f t="shared" si="49"/>
        <v>64962.75053451999</v>
      </c>
      <c r="E143">
        <f t="shared" ref="E143:E206" si="51">IF(A143="","",(C143-D143))</f>
        <v>563118.88974347012</v>
      </c>
      <c r="F143">
        <f t="shared" ref="F143:F206" si="52">IF(A143="","",(B143-E143))</f>
        <v>34083681.395333856</v>
      </c>
      <c r="G143">
        <f t="shared" ref="G143:G206" si="53">IF(A143="","",G142+D143)</f>
        <v>16990457.912028521</v>
      </c>
      <c r="Q143">
        <f>IF(A143="","",E143*A143)</f>
        <v>74331693.446138054</v>
      </c>
    </row>
    <row r="144" spans="1:17" x14ac:dyDescent="0.3">
      <c r="A144">
        <f t="shared" si="40"/>
        <v>133</v>
      </c>
      <c r="B144">
        <f t="shared" si="50"/>
        <v>34083681.395333856</v>
      </c>
      <c r="C144">
        <f t="shared" si="48"/>
        <v>628081.64027799014</v>
      </c>
      <c r="D144">
        <f t="shared" si="49"/>
        <v>63906.902616250984</v>
      </c>
      <c r="E144">
        <f t="shared" si="51"/>
        <v>564174.73766173911</v>
      </c>
      <c r="F144">
        <f t="shared" si="52"/>
        <v>33519506.657672118</v>
      </c>
      <c r="G144">
        <f t="shared" si="53"/>
        <v>17054364.814644773</v>
      </c>
      <c r="Q144">
        <f>IF(A144="","",E144*A144)</f>
        <v>75035240.109011307</v>
      </c>
    </row>
    <row r="145" spans="1:17" x14ac:dyDescent="0.3">
      <c r="A145">
        <f t="shared" si="41"/>
        <v>134</v>
      </c>
      <c r="B145">
        <f t="shared" si="50"/>
        <v>33519506.657672118</v>
      </c>
      <c r="C145">
        <f t="shared" si="48"/>
        <v>628081.64027799014</v>
      </c>
      <c r="D145">
        <f t="shared" si="49"/>
        <v>62849.074983135222</v>
      </c>
      <c r="E145">
        <f t="shared" si="51"/>
        <v>565232.56529485493</v>
      </c>
      <c r="F145">
        <f t="shared" si="52"/>
        <v>32954274.092377264</v>
      </c>
      <c r="G145">
        <f t="shared" si="53"/>
        <v>17117213.889627907</v>
      </c>
      <c r="Q145">
        <f>IF(A145="","",E145*A145)</f>
        <v>75741163.749510556</v>
      </c>
    </row>
    <row r="146" spans="1:17" x14ac:dyDescent="0.3">
      <c r="A146">
        <f t="shared" si="42"/>
        <v>135</v>
      </c>
      <c r="B146">
        <f t="shared" si="50"/>
        <v>32954274.092377264</v>
      </c>
      <c r="C146">
        <f t="shared" si="48"/>
        <v>628081.64027799014</v>
      </c>
      <c r="D146">
        <f t="shared" si="49"/>
        <v>61789.263923207371</v>
      </c>
      <c r="E146">
        <f t="shared" si="51"/>
        <v>566292.37635478273</v>
      </c>
      <c r="F146">
        <f t="shared" si="52"/>
        <v>32387981.71602248</v>
      </c>
      <c r="G146">
        <f t="shared" si="53"/>
        <v>17179003.153551117</v>
      </c>
      <c r="Q146">
        <f>IF(A146="","",E146*A146)</f>
        <v>76449470.807895675</v>
      </c>
    </row>
    <row r="147" spans="1:17" x14ac:dyDescent="0.3">
      <c r="A147">
        <f t="shared" si="42"/>
        <v>136</v>
      </c>
      <c r="B147">
        <f t="shared" si="50"/>
        <v>32387981.71602248</v>
      </c>
      <c r="C147">
        <f t="shared" si="48"/>
        <v>628081.64027799014</v>
      </c>
      <c r="D147">
        <f t="shared" si="49"/>
        <v>60727.465717542145</v>
      </c>
      <c r="E147">
        <f t="shared" si="51"/>
        <v>567354.17456044804</v>
      </c>
      <c r="F147">
        <f t="shared" si="52"/>
        <v>31820627.541462034</v>
      </c>
      <c r="G147">
        <f t="shared" si="53"/>
        <v>17239730.61926866</v>
      </c>
      <c r="Q147">
        <f>IF(A147="","",E147*A147)</f>
        <v>77160167.740220934</v>
      </c>
    </row>
    <row r="148" spans="1:17" x14ac:dyDescent="0.3">
      <c r="A148">
        <f t="shared" ref="A148" si="54">IF($B$3&gt;A147,A147+1,"")</f>
        <v>137</v>
      </c>
      <c r="B148">
        <f t="shared" si="50"/>
        <v>31820627.541462034</v>
      </c>
      <c r="C148">
        <f t="shared" si="48"/>
        <v>628081.64027799014</v>
      </c>
      <c r="D148">
        <f t="shared" si="49"/>
        <v>59663.67664024132</v>
      </c>
      <c r="E148">
        <f t="shared" si="51"/>
        <v>568417.96363774885</v>
      </c>
      <c r="F148">
        <f t="shared" si="52"/>
        <v>31252209.577824283</v>
      </c>
      <c r="G148">
        <f t="shared" si="53"/>
        <v>17299394.295908902</v>
      </c>
      <c r="Q148">
        <f>IF(A148="","",E148*A148)</f>
        <v>77873261.018371597</v>
      </c>
    </row>
    <row r="149" spans="1:17" x14ac:dyDescent="0.3">
      <c r="A149">
        <f t="shared" si="36"/>
        <v>138</v>
      </c>
      <c r="B149">
        <f t="shared" si="50"/>
        <v>31252209.577824283</v>
      </c>
      <c r="C149">
        <f t="shared" si="48"/>
        <v>628081.64027799014</v>
      </c>
      <c r="D149">
        <f t="shared" si="49"/>
        <v>58597.892958420525</v>
      </c>
      <c r="E149">
        <f t="shared" si="51"/>
        <v>569483.74731956958</v>
      </c>
      <c r="F149">
        <f t="shared" si="52"/>
        <v>30682725.830504715</v>
      </c>
      <c r="G149">
        <f t="shared" si="53"/>
        <v>17357992.188867323</v>
      </c>
      <c r="Q149">
        <f>IF(A149="","",E149*A149)</f>
        <v>78588757.130100608</v>
      </c>
    </row>
    <row r="150" spans="1:17" x14ac:dyDescent="0.3">
      <c r="A150">
        <f t="shared" si="37"/>
        <v>139</v>
      </c>
      <c r="B150">
        <f t="shared" si="50"/>
        <v>30682725.830504715</v>
      </c>
      <c r="C150">
        <f t="shared" si="48"/>
        <v>628081.64027799014</v>
      </c>
      <c r="D150">
        <f t="shared" si="49"/>
        <v>57530.110932196345</v>
      </c>
      <c r="E150">
        <f t="shared" si="51"/>
        <v>570551.52934579377</v>
      </c>
      <c r="F150">
        <f t="shared" si="52"/>
        <v>30112174.30115892</v>
      </c>
      <c r="G150">
        <f t="shared" si="53"/>
        <v>17415522.299799521</v>
      </c>
      <c r="Q150">
        <f>IF(A150="","",E150*A150)</f>
        <v>79306662.579065338</v>
      </c>
    </row>
    <row r="151" spans="1:17" x14ac:dyDescent="0.3">
      <c r="A151">
        <f t="shared" si="38"/>
        <v>140</v>
      </c>
      <c r="B151">
        <f t="shared" si="50"/>
        <v>30112174.30115892</v>
      </c>
      <c r="C151">
        <f t="shared" si="48"/>
        <v>628081.64027799014</v>
      </c>
      <c r="D151">
        <f t="shared" si="49"/>
        <v>56460.326814672975</v>
      </c>
      <c r="E151">
        <f t="shared" si="51"/>
        <v>571621.31346331711</v>
      </c>
      <c r="F151">
        <f t="shared" si="52"/>
        <v>29540552.987695605</v>
      </c>
      <c r="G151">
        <f t="shared" si="53"/>
        <v>17471982.626614194</v>
      </c>
      <c r="Q151">
        <f>IF(A151="","",E151*A151)</f>
        <v>80026983.88486439</v>
      </c>
    </row>
    <row r="152" spans="1:17" x14ac:dyDescent="0.3">
      <c r="A152">
        <f t="shared" si="39"/>
        <v>141</v>
      </c>
      <c r="B152">
        <f t="shared" si="50"/>
        <v>29540552.987695605</v>
      </c>
      <c r="C152">
        <f t="shared" si="48"/>
        <v>628081.64027799014</v>
      </c>
      <c r="D152">
        <f t="shared" si="49"/>
        <v>55388.536851929261</v>
      </c>
      <c r="E152">
        <f t="shared" si="51"/>
        <v>572693.10342606087</v>
      </c>
      <c r="F152">
        <f t="shared" si="52"/>
        <v>28967859.884269543</v>
      </c>
      <c r="G152">
        <f t="shared" si="53"/>
        <v>17527371.163466122</v>
      </c>
      <c r="Q152">
        <f>IF(A152="","",E152*A152)</f>
        <v>80749727.583074585</v>
      </c>
    </row>
    <row r="153" spans="1:17" x14ac:dyDescent="0.3">
      <c r="A153">
        <f t="shared" si="40"/>
        <v>142</v>
      </c>
      <c r="B153">
        <f t="shared" si="50"/>
        <v>28967859.884269543</v>
      </c>
      <c r="C153">
        <f t="shared" si="48"/>
        <v>628081.64027799014</v>
      </c>
      <c r="D153">
        <f t="shared" si="49"/>
        <v>54314.737283005394</v>
      </c>
      <c r="E153">
        <f t="shared" si="51"/>
        <v>573766.90299498476</v>
      </c>
      <c r="F153">
        <f t="shared" si="52"/>
        <v>28394092.98127456</v>
      </c>
      <c r="G153">
        <f t="shared" si="53"/>
        <v>17581685.900749128</v>
      </c>
      <c r="Q153">
        <f>IF(A153="","",E153*A153)</f>
        <v>81474900.22528784</v>
      </c>
    </row>
    <row r="154" spans="1:17" x14ac:dyDescent="0.3">
      <c r="A154">
        <f t="shared" si="41"/>
        <v>143</v>
      </c>
      <c r="B154">
        <f t="shared" si="50"/>
        <v>28394092.98127456</v>
      </c>
      <c r="C154">
        <f t="shared" si="48"/>
        <v>628081.64027799014</v>
      </c>
      <c r="D154">
        <f t="shared" si="49"/>
        <v>53238.924339889796</v>
      </c>
      <c r="E154">
        <f t="shared" si="51"/>
        <v>574842.71593810036</v>
      </c>
      <c r="F154">
        <f t="shared" si="52"/>
        <v>27819250.265336461</v>
      </c>
      <c r="G154">
        <f t="shared" si="53"/>
        <v>17634924.825089019</v>
      </c>
      <c r="Q154">
        <f>IF(A154="","",E154*A154)</f>
        <v>82202508.379148349</v>
      </c>
    </row>
    <row r="155" spans="1:17" x14ac:dyDescent="0.3">
      <c r="A155">
        <f t="shared" si="42"/>
        <v>144</v>
      </c>
      <c r="B155">
        <f t="shared" si="50"/>
        <v>27819250.265336461</v>
      </c>
      <c r="C155">
        <f t="shared" si="48"/>
        <v>628081.64027799014</v>
      </c>
      <c r="D155">
        <f t="shared" si="49"/>
        <v>52161.094247505862</v>
      </c>
      <c r="E155">
        <f t="shared" si="51"/>
        <v>575920.54603048426</v>
      </c>
      <c r="F155">
        <f t="shared" si="52"/>
        <v>27243329.719305977</v>
      </c>
      <c r="G155">
        <f t="shared" si="53"/>
        <v>17687085.919336524</v>
      </c>
      <c r="Q155">
        <f>IF(A155="","",E155*A155)</f>
        <v>82932558.628389731</v>
      </c>
    </row>
    <row r="156" spans="1:17" x14ac:dyDescent="0.3">
      <c r="A156">
        <f t="shared" si="42"/>
        <v>145</v>
      </c>
      <c r="B156">
        <f t="shared" si="50"/>
        <v>27243329.719305977</v>
      </c>
      <c r="C156">
        <f t="shared" si="48"/>
        <v>628081.64027799014</v>
      </c>
      <c r="D156">
        <f t="shared" si="49"/>
        <v>51081.243223698708</v>
      </c>
      <c r="E156">
        <f t="shared" si="51"/>
        <v>577000.39705429145</v>
      </c>
      <c r="F156">
        <f t="shared" si="52"/>
        <v>26666329.322251685</v>
      </c>
      <c r="G156">
        <f t="shared" si="53"/>
        <v>17738167.162560221</v>
      </c>
      <c r="Q156">
        <f>IF(A156="","",E156*A156)</f>
        <v>83665057.572872266</v>
      </c>
    </row>
    <row r="157" spans="1:17" x14ac:dyDescent="0.3">
      <c r="A157">
        <f t="shared" ref="A157" si="55">IF($B$3&gt;A156,A156+1,"")</f>
        <v>146</v>
      </c>
      <c r="B157">
        <f t="shared" si="50"/>
        <v>26666329.322251685</v>
      </c>
      <c r="C157">
        <f t="shared" si="48"/>
        <v>628081.64027799014</v>
      </c>
      <c r="D157">
        <f t="shared" si="49"/>
        <v>49999.36747922191</v>
      </c>
      <c r="E157">
        <f t="shared" si="51"/>
        <v>578082.27279876824</v>
      </c>
      <c r="F157">
        <f t="shared" si="52"/>
        <v>26088247.049452916</v>
      </c>
      <c r="G157">
        <f t="shared" si="53"/>
        <v>17788166.530039445</v>
      </c>
      <c r="Q157">
        <f>IF(A157="","",E157*A157)</f>
        <v>84400011.828620166</v>
      </c>
    </row>
    <row r="158" spans="1:17" x14ac:dyDescent="0.3">
      <c r="A158">
        <f t="shared" si="36"/>
        <v>147</v>
      </c>
      <c r="B158">
        <f t="shared" si="50"/>
        <v>26088247.049452916</v>
      </c>
      <c r="C158">
        <f t="shared" si="48"/>
        <v>628081.64027799014</v>
      </c>
      <c r="D158">
        <f t="shared" si="49"/>
        <v>48915.463217724217</v>
      </c>
      <c r="E158">
        <f t="shared" si="51"/>
        <v>579166.17706026591</v>
      </c>
      <c r="F158">
        <f t="shared" si="52"/>
        <v>25509080.872392651</v>
      </c>
      <c r="G158">
        <f t="shared" si="53"/>
        <v>17837081.993257169</v>
      </c>
      <c r="Q158">
        <f>IF(A158="","",E158*A158)</f>
        <v>85137428.027859092</v>
      </c>
    </row>
    <row r="159" spans="1:17" x14ac:dyDescent="0.3">
      <c r="A159">
        <f t="shared" si="37"/>
        <v>148</v>
      </c>
      <c r="B159">
        <f t="shared" si="50"/>
        <v>25509080.872392651</v>
      </c>
      <c r="C159">
        <f t="shared" si="48"/>
        <v>628081.64027799014</v>
      </c>
      <c r="D159">
        <f t="shared" si="49"/>
        <v>47829.52663573622</v>
      </c>
      <c r="E159">
        <f t="shared" si="51"/>
        <v>580252.11364225391</v>
      </c>
      <c r="F159">
        <f t="shared" si="52"/>
        <v>24928828.758750398</v>
      </c>
      <c r="G159">
        <f t="shared" si="53"/>
        <v>17884911.519892905</v>
      </c>
      <c r="Q159">
        <f>IF(A159="","",E159*A159)</f>
        <v>85877312.819053575</v>
      </c>
    </row>
    <row r="160" spans="1:17" x14ac:dyDescent="0.3">
      <c r="A160">
        <f t="shared" si="38"/>
        <v>149</v>
      </c>
      <c r="B160">
        <f t="shared" si="50"/>
        <v>24928828.758750398</v>
      </c>
      <c r="C160">
        <f t="shared" si="48"/>
        <v>628081.64027799014</v>
      </c>
      <c r="D160">
        <f t="shared" si="49"/>
        <v>46741.553922656996</v>
      </c>
      <c r="E160">
        <f t="shared" si="51"/>
        <v>581340.0863553331</v>
      </c>
      <c r="F160">
        <f t="shared" si="52"/>
        <v>24347488.672395065</v>
      </c>
      <c r="G160">
        <f t="shared" si="53"/>
        <v>17931653.073815562</v>
      </c>
      <c r="Q160">
        <f>IF(A160="","",E160*A160)</f>
        <v>86619672.866944626</v>
      </c>
    </row>
    <row r="161" spans="1:17" x14ac:dyDescent="0.3">
      <c r="A161">
        <f t="shared" si="39"/>
        <v>150</v>
      </c>
      <c r="B161">
        <f t="shared" si="50"/>
        <v>24347488.672395065</v>
      </c>
      <c r="C161">
        <f t="shared" si="48"/>
        <v>628081.64027799014</v>
      </c>
      <c r="D161">
        <f t="shared" si="49"/>
        <v>45651.541260740742</v>
      </c>
      <c r="E161">
        <f t="shared" si="51"/>
        <v>582430.09901724942</v>
      </c>
      <c r="F161">
        <f t="shared" si="52"/>
        <v>23765058.573377818</v>
      </c>
      <c r="G161">
        <f t="shared" si="53"/>
        <v>17977304.615076303</v>
      </c>
      <c r="Q161">
        <f>IF(A161="","",E161*A161)</f>
        <v>87364514.852587417</v>
      </c>
    </row>
    <row r="162" spans="1:17" x14ac:dyDescent="0.3">
      <c r="A162">
        <f t="shared" si="40"/>
        <v>151</v>
      </c>
      <c r="B162">
        <f t="shared" si="50"/>
        <v>23765058.573377818</v>
      </c>
      <c r="C162">
        <f t="shared" si="48"/>
        <v>628081.64027799014</v>
      </c>
      <c r="D162">
        <f t="shared" si="49"/>
        <v>44559.484825083411</v>
      </c>
      <c r="E162">
        <f t="shared" si="51"/>
        <v>583522.15545290674</v>
      </c>
      <c r="F162">
        <f t="shared" si="52"/>
        <v>23181536.417924911</v>
      </c>
      <c r="G162">
        <f t="shared" si="53"/>
        <v>18021864.099901386</v>
      </c>
      <c r="Q162">
        <f>IF(A162="","",E162*A162)</f>
        <v>88111845.47338891</v>
      </c>
    </row>
    <row r="163" spans="1:17" x14ac:dyDescent="0.3">
      <c r="A163">
        <f t="shared" si="41"/>
        <v>152</v>
      </c>
      <c r="B163">
        <f t="shared" si="50"/>
        <v>23181536.417924911</v>
      </c>
      <c r="C163">
        <f t="shared" si="48"/>
        <v>628081.64027799014</v>
      </c>
      <c r="D163">
        <f t="shared" si="49"/>
        <v>43465.380783609209</v>
      </c>
      <c r="E163">
        <f t="shared" si="51"/>
        <v>584616.25949438091</v>
      </c>
      <c r="F163">
        <f t="shared" si="52"/>
        <v>22596920.158430532</v>
      </c>
      <c r="G163">
        <f t="shared" si="53"/>
        <v>18065329.480684996</v>
      </c>
      <c r="Q163">
        <f>IF(A163="","",E163*A163)</f>
        <v>88861671.443145901</v>
      </c>
    </row>
    <row r="164" spans="1:17" x14ac:dyDescent="0.3">
      <c r="A164">
        <f t="shared" si="42"/>
        <v>153</v>
      </c>
      <c r="B164">
        <f t="shared" si="50"/>
        <v>22596920.158430532</v>
      </c>
      <c r="C164">
        <f t="shared" si="48"/>
        <v>628081.64027799014</v>
      </c>
      <c r="D164">
        <f t="shared" si="49"/>
        <v>42369.225297057244</v>
      </c>
      <c r="E164">
        <f t="shared" si="51"/>
        <v>585712.41498093284</v>
      </c>
      <c r="F164">
        <f t="shared" si="52"/>
        <v>22011207.743449599</v>
      </c>
      <c r="G164">
        <f t="shared" si="53"/>
        <v>18107698.705982052</v>
      </c>
      <c r="Q164">
        <f>IF(A164="","",E164*A164)</f>
        <v>89613999.49208273</v>
      </c>
    </row>
    <row r="165" spans="1:17" x14ac:dyDescent="0.3">
      <c r="A165">
        <f t="shared" ref="A165" si="56">IF($B$3&gt;A164,A164+1, "")</f>
        <v>154</v>
      </c>
      <c r="B165">
        <f t="shared" si="50"/>
        <v>22011207.743449599</v>
      </c>
      <c r="C165">
        <f t="shared" si="48"/>
        <v>628081.64027799014</v>
      </c>
      <c r="D165">
        <f t="shared" si="49"/>
        <v>41271.014518967997</v>
      </c>
      <c r="E165">
        <f t="shared" si="51"/>
        <v>586810.62575902219</v>
      </c>
      <c r="F165">
        <f t="shared" si="52"/>
        <v>21424397.117690578</v>
      </c>
      <c r="G165">
        <f t="shared" si="53"/>
        <v>18148969.720501021</v>
      </c>
      <c r="Q165">
        <f>IF(A165="","",E165*A165)</f>
        <v>90368836.366889417</v>
      </c>
    </row>
    <row r="166" spans="1:17" x14ac:dyDescent="0.3">
      <c r="A166">
        <f t="shared" ref="A166" si="57">IF($B$3&gt;A165,A165+1,"")</f>
        <v>155</v>
      </c>
      <c r="B166">
        <f t="shared" si="50"/>
        <v>21424397.117690578</v>
      </c>
      <c r="C166">
        <f t="shared" si="48"/>
        <v>628081.64027799014</v>
      </c>
      <c r="D166">
        <f t="shared" si="49"/>
        <v>40170.744595669828</v>
      </c>
      <c r="E166">
        <f t="shared" si="51"/>
        <v>587910.89568232035</v>
      </c>
      <c r="F166">
        <f t="shared" si="52"/>
        <v>20836486.222008258</v>
      </c>
      <c r="G166">
        <f t="shared" si="53"/>
        <v>18189140.46509669</v>
      </c>
      <c r="Q166">
        <f>IF(A166="","",E166*A166)</f>
        <v>91126188.830759659</v>
      </c>
    </row>
    <row r="167" spans="1:17" x14ac:dyDescent="0.3">
      <c r="A167">
        <f t="shared" ref="A167:A230" si="58">IF($B$3&gt;A166,A166+1, "")</f>
        <v>156</v>
      </c>
      <c r="B167">
        <f t="shared" si="50"/>
        <v>20836486.222008258</v>
      </c>
      <c r="C167">
        <f t="shared" si="48"/>
        <v>628081.64027799014</v>
      </c>
      <c r="D167">
        <f t="shared" si="49"/>
        <v>39068.411666265485</v>
      </c>
      <c r="E167">
        <f t="shared" si="51"/>
        <v>589013.22861172468</v>
      </c>
      <c r="F167">
        <f t="shared" si="52"/>
        <v>20247472.993396532</v>
      </c>
      <c r="G167">
        <f t="shared" si="53"/>
        <v>18228208.876762956</v>
      </c>
      <c r="Q167">
        <f>IF(A167="","",E167*A167)</f>
        <v>91886063.663429052</v>
      </c>
    </row>
    <row r="168" spans="1:17" x14ac:dyDescent="0.3">
      <c r="A168">
        <f t="shared" ref="A168:A231" si="59">IF($B$3&gt;A167,A167+1,"")</f>
        <v>157</v>
      </c>
      <c r="B168">
        <f t="shared" si="50"/>
        <v>20247472.993396532</v>
      </c>
      <c r="C168">
        <f t="shared" si="48"/>
        <v>628081.64027799014</v>
      </c>
      <c r="D168">
        <f t="shared" si="49"/>
        <v>37964.011862618492</v>
      </c>
      <c r="E168">
        <f t="shared" si="51"/>
        <v>590117.62841537164</v>
      </c>
      <c r="F168">
        <f t="shared" si="52"/>
        <v>19657355.36498116</v>
      </c>
      <c r="G168">
        <f t="shared" si="53"/>
        <v>18266172.888625573</v>
      </c>
      <c r="Q168">
        <f>IF(A168="","",E168*A168)</f>
        <v>92648467.661213353</v>
      </c>
    </row>
    <row r="169" spans="1:17" x14ac:dyDescent="0.3">
      <c r="A169">
        <f t="shared" ref="A169:A232" si="60">IF($B$3&gt;A168,A168+1, "")</f>
        <v>158</v>
      </c>
      <c r="B169">
        <f t="shared" si="50"/>
        <v>19657355.36498116</v>
      </c>
      <c r="C169">
        <f t="shared" si="48"/>
        <v>628081.64027799014</v>
      </c>
      <c r="D169">
        <f t="shared" si="49"/>
        <v>36857.541309339678</v>
      </c>
      <c r="E169">
        <f t="shared" si="51"/>
        <v>591224.09896865045</v>
      </c>
      <c r="F169">
        <f t="shared" si="52"/>
        <v>19066131.266012508</v>
      </c>
      <c r="G169">
        <f t="shared" si="53"/>
        <v>18303030.429934911</v>
      </c>
      <c r="Q169">
        <f>IF(A169="","",E169*A169)</f>
        <v>93413407.637046769</v>
      </c>
    </row>
    <row r="170" spans="1:17" x14ac:dyDescent="0.3">
      <c r="A170">
        <f t="shared" ref="A170:A233" si="61">IF($B$3&gt;A169,A169+1,"")</f>
        <v>159</v>
      </c>
      <c r="B170">
        <f t="shared" si="50"/>
        <v>19066131.266012508</v>
      </c>
      <c r="C170">
        <f t="shared" si="48"/>
        <v>628081.64027799014</v>
      </c>
      <c r="D170">
        <f t="shared" si="49"/>
        <v>35748.996123773453</v>
      </c>
      <c r="E170">
        <f t="shared" si="51"/>
        <v>592332.64415421663</v>
      </c>
      <c r="F170">
        <f t="shared" si="52"/>
        <v>18473798.621858291</v>
      </c>
      <c r="G170">
        <f t="shared" si="53"/>
        <v>18338779.426058684</v>
      </c>
      <c r="Q170">
        <f>IF(A170="","",E170*A170)</f>
        <v>94180890.42052044</v>
      </c>
    </row>
    <row r="171" spans="1:17" x14ac:dyDescent="0.3">
      <c r="A171">
        <f t="shared" ref="A171:A234" si="62">IF($B$3&gt;A170,A170+1, "")</f>
        <v>160</v>
      </c>
      <c r="B171">
        <f t="shared" si="50"/>
        <v>18473798.621858291</v>
      </c>
      <c r="C171">
        <f t="shared" si="48"/>
        <v>628081.64027799014</v>
      </c>
      <c r="D171">
        <f t="shared" si="49"/>
        <v>34638.372415984297</v>
      </c>
      <c r="E171">
        <f t="shared" si="51"/>
        <v>593443.26786200586</v>
      </c>
      <c r="F171">
        <f t="shared" si="52"/>
        <v>17880355.353996284</v>
      </c>
      <c r="G171">
        <f t="shared" si="53"/>
        <v>18373417.798474669</v>
      </c>
      <c r="Q171">
        <f>IF(A171="","",E171*A171)</f>
        <v>94950922.857920945</v>
      </c>
    </row>
    <row r="172" spans="1:17" x14ac:dyDescent="0.3">
      <c r="A172">
        <f t="shared" ref="A172:A235" si="63">IF($B$3&gt;A171,A171+1,"")</f>
        <v>161</v>
      </c>
      <c r="B172">
        <f t="shared" si="50"/>
        <v>17880355.353996284</v>
      </c>
      <c r="C172">
        <f t="shared" si="48"/>
        <v>628081.64027799014</v>
      </c>
      <c r="D172">
        <f t="shared" si="49"/>
        <v>33525.666288743028</v>
      </c>
      <c r="E172">
        <f t="shared" si="51"/>
        <v>594555.97398924711</v>
      </c>
      <c r="F172">
        <f t="shared" si="52"/>
        <v>17285799.380007036</v>
      </c>
      <c r="G172">
        <f t="shared" si="53"/>
        <v>18406943.464763414</v>
      </c>
      <c r="Q172">
        <f>IF(A172="","",E172*A172)</f>
        <v>95723511.812268779</v>
      </c>
    </row>
    <row r="173" spans="1:17" x14ac:dyDescent="0.3">
      <c r="A173">
        <f t="shared" ref="A173:A236" si="64">IF($B$3&gt;A172,A172+1, "")</f>
        <v>162</v>
      </c>
      <c r="B173">
        <f t="shared" si="50"/>
        <v>17285799.380007036</v>
      </c>
      <c r="C173">
        <f t="shared" si="48"/>
        <v>628081.64027799014</v>
      </c>
      <c r="D173">
        <f t="shared" si="49"/>
        <v>32410.873837513191</v>
      </c>
      <c r="E173">
        <f t="shared" si="51"/>
        <v>595670.76644047699</v>
      </c>
      <c r="F173">
        <f t="shared" si="52"/>
        <v>16690128.613566559</v>
      </c>
      <c r="G173">
        <f t="shared" si="53"/>
        <v>18439354.338600926</v>
      </c>
      <c r="Q173">
        <f>IF(A173="","",E173*A173)</f>
        <v>96498664.163357273</v>
      </c>
    </row>
    <row r="174" spans="1:17" x14ac:dyDescent="0.3">
      <c r="A174">
        <f t="shared" si="64"/>
        <v>163</v>
      </c>
      <c r="B174">
        <f t="shared" si="50"/>
        <v>16690128.613566559</v>
      </c>
      <c r="C174">
        <f t="shared" si="48"/>
        <v>628081.64027799014</v>
      </c>
      <c r="D174">
        <f t="shared" si="49"/>
        <v>31293.991150437294</v>
      </c>
      <c r="E174">
        <f t="shared" si="51"/>
        <v>596787.64912755287</v>
      </c>
      <c r="F174">
        <f t="shared" si="52"/>
        <v>16093340.964439007</v>
      </c>
      <c r="G174">
        <f t="shared" si="53"/>
        <v>18470648.329751365</v>
      </c>
      <c r="Q174">
        <f>IF(A174="","",E174*A174)</f>
        <v>97276386.807791114</v>
      </c>
    </row>
    <row r="175" spans="1:17" x14ac:dyDescent="0.3">
      <c r="A175">
        <f t="shared" ref="A175" si="65">IF($B$3&gt;A174,A174+1,"")</f>
        <v>164</v>
      </c>
      <c r="B175">
        <f t="shared" si="50"/>
        <v>16093340.964439007</v>
      </c>
      <c r="C175">
        <f t="shared" si="48"/>
        <v>628081.64027799014</v>
      </c>
      <c r="D175">
        <f t="shared" si="49"/>
        <v>30175.014308323141</v>
      </c>
      <c r="E175">
        <f t="shared" si="51"/>
        <v>597906.62596966699</v>
      </c>
      <c r="F175">
        <f t="shared" si="52"/>
        <v>15495434.33846934</v>
      </c>
      <c r="G175">
        <f t="shared" si="53"/>
        <v>18500823.344059687</v>
      </c>
      <c r="Q175">
        <f>IF(A175="","",E175*A175)</f>
        <v>98056686.659025386</v>
      </c>
    </row>
    <row r="176" spans="1:17" x14ac:dyDescent="0.3">
      <c r="A176">
        <f t="shared" si="58"/>
        <v>165</v>
      </c>
      <c r="B176">
        <f t="shared" si="50"/>
        <v>15495434.33846934</v>
      </c>
      <c r="C176">
        <f t="shared" si="48"/>
        <v>628081.64027799014</v>
      </c>
      <c r="D176">
        <f t="shared" si="49"/>
        <v>29053.939384630012</v>
      </c>
      <c r="E176">
        <f t="shared" si="51"/>
        <v>599027.70089336007</v>
      </c>
      <c r="F176">
        <f t="shared" si="52"/>
        <v>14896406.63757598</v>
      </c>
      <c r="G176">
        <f t="shared" si="53"/>
        <v>18529877.283444319</v>
      </c>
      <c r="Q176">
        <f>IF(A176="","",E176*A176)</f>
        <v>98839570.647404417</v>
      </c>
    </row>
    <row r="177" spans="1:17" x14ac:dyDescent="0.3">
      <c r="A177">
        <f t="shared" si="59"/>
        <v>166</v>
      </c>
      <c r="B177">
        <f t="shared" si="50"/>
        <v>14896406.63757598</v>
      </c>
      <c r="C177">
        <f t="shared" si="48"/>
        <v>628081.64027799014</v>
      </c>
      <c r="D177">
        <f t="shared" si="49"/>
        <v>27930.762445454962</v>
      </c>
      <c r="E177">
        <f t="shared" si="51"/>
        <v>600150.87783253519</v>
      </c>
      <c r="F177">
        <f t="shared" si="52"/>
        <v>14296255.759743445</v>
      </c>
      <c r="G177">
        <f t="shared" si="53"/>
        <v>18557808.045889772</v>
      </c>
      <c r="Q177">
        <f>IF(A177="","",E177*A177)</f>
        <v>99625045.720200837</v>
      </c>
    </row>
    <row r="178" spans="1:17" x14ac:dyDescent="0.3">
      <c r="A178">
        <f t="shared" si="60"/>
        <v>167</v>
      </c>
      <c r="B178">
        <f t="shared" si="50"/>
        <v>14296255.759743445</v>
      </c>
      <c r="C178">
        <f t="shared" si="48"/>
        <v>628081.64027799014</v>
      </c>
      <c r="D178">
        <f t="shared" si="49"/>
        <v>26805.479549518961</v>
      </c>
      <c r="E178">
        <f t="shared" si="51"/>
        <v>601276.16072847112</v>
      </c>
      <c r="F178">
        <f t="shared" si="52"/>
        <v>13694979.599014973</v>
      </c>
      <c r="G178">
        <f t="shared" si="53"/>
        <v>18584613.525439292</v>
      </c>
      <c r="Q178">
        <f>IF(A178="","",E178*A178)</f>
        <v>100413118.84165467</v>
      </c>
    </row>
    <row r="179" spans="1:17" x14ac:dyDescent="0.3">
      <c r="A179">
        <f t="shared" si="61"/>
        <v>168</v>
      </c>
      <c r="B179">
        <f t="shared" si="50"/>
        <v>13694979.599014973</v>
      </c>
      <c r="C179">
        <f t="shared" si="48"/>
        <v>628081.64027799014</v>
      </c>
      <c r="D179">
        <f t="shared" si="49"/>
        <v>25678.086748153073</v>
      </c>
      <c r="E179">
        <f t="shared" si="51"/>
        <v>602403.55352983705</v>
      </c>
      <c r="F179">
        <f t="shared" si="52"/>
        <v>13092576.045485137</v>
      </c>
      <c r="G179">
        <f t="shared" si="53"/>
        <v>18610291.612187445</v>
      </c>
      <c r="Q179">
        <f>IF(A179="","",E179*A179)</f>
        <v>101203796.99301262</v>
      </c>
    </row>
    <row r="180" spans="1:17" x14ac:dyDescent="0.3">
      <c r="A180">
        <f t="shared" si="62"/>
        <v>169</v>
      </c>
      <c r="B180">
        <f t="shared" si="50"/>
        <v>13092576.045485137</v>
      </c>
      <c r="C180">
        <f t="shared" si="48"/>
        <v>628081.64027799014</v>
      </c>
      <c r="D180">
        <f t="shared" si="49"/>
        <v>24548.580085284633</v>
      </c>
      <c r="E180">
        <f t="shared" si="51"/>
        <v>603533.06019270548</v>
      </c>
      <c r="F180">
        <f t="shared" si="52"/>
        <v>12489042.985292431</v>
      </c>
      <c r="G180">
        <f t="shared" si="53"/>
        <v>18634840.19227273</v>
      </c>
      <c r="Q180">
        <f>IF(A180="","",E180*A180)</f>
        <v>101997087.17256723</v>
      </c>
    </row>
    <row r="181" spans="1:17" x14ac:dyDescent="0.3">
      <c r="A181">
        <f t="shared" si="63"/>
        <v>170</v>
      </c>
      <c r="B181">
        <f t="shared" si="50"/>
        <v>12489042.985292431</v>
      </c>
      <c r="C181">
        <f t="shared" si="48"/>
        <v>628081.64027799014</v>
      </c>
      <c r="D181">
        <f t="shared" si="49"/>
        <v>23416.955597423308</v>
      </c>
      <c r="E181">
        <f t="shared" si="51"/>
        <v>604664.68468056689</v>
      </c>
      <c r="F181">
        <f t="shared" si="52"/>
        <v>11884378.300611865</v>
      </c>
      <c r="G181">
        <f t="shared" si="53"/>
        <v>18658257.147870153</v>
      </c>
      <c r="Q181">
        <f>IF(A181="","",E181*A181)</f>
        <v>102792996.39569637</v>
      </c>
    </row>
    <row r="182" spans="1:17" x14ac:dyDescent="0.3">
      <c r="A182">
        <f t="shared" si="64"/>
        <v>171</v>
      </c>
      <c r="B182">
        <f t="shared" si="50"/>
        <v>11884378.300611865</v>
      </c>
      <c r="C182">
        <f t="shared" si="48"/>
        <v>628081.64027799014</v>
      </c>
      <c r="D182">
        <f t="shared" si="49"/>
        <v>22283.209313647247</v>
      </c>
      <c r="E182">
        <f t="shared" si="51"/>
        <v>605798.4309643429</v>
      </c>
      <c r="F182">
        <f t="shared" si="52"/>
        <v>11278579.869647522</v>
      </c>
      <c r="G182">
        <f t="shared" si="53"/>
        <v>18680540.357183799</v>
      </c>
      <c r="Q182">
        <f>IF(A182="","",E182*A182)</f>
        <v>103591531.69490263</v>
      </c>
    </row>
    <row r="183" spans="1:17" x14ac:dyDescent="0.3">
      <c r="A183">
        <f t="shared" si="64"/>
        <v>172</v>
      </c>
      <c r="B183">
        <f t="shared" si="50"/>
        <v>11278579.869647522</v>
      </c>
      <c r="C183">
        <f t="shared" si="48"/>
        <v>628081.64027799014</v>
      </c>
      <c r="D183">
        <f t="shared" si="49"/>
        <v>21147.337255589104</v>
      </c>
      <c r="E183">
        <f t="shared" si="51"/>
        <v>606934.30302240106</v>
      </c>
      <c r="F183">
        <f t="shared" si="52"/>
        <v>10671645.56662512</v>
      </c>
      <c r="G183">
        <f t="shared" si="53"/>
        <v>18701687.694439389</v>
      </c>
      <c r="Q183">
        <f>IF(A183="","",E183*A183)</f>
        <v>104392700.11985298</v>
      </c>
    </row>
    <row r="184" spans="1:17" x14ac:dyDescent="0.3">
      <c r="A184">
        <f t="shared" ref="A184" si="66">IF($B$3&gt;A183,A183+1,"")</f>
        <v>173</v>
      </c>
      <c r="B184">
        <f t="shared" si="50"/>
        <v>10671645.56662512</v>
      </c>
      <c r="C184">
        <f t="shared" si="48"/>
        <v>628081.64027799014</v>
      </c>
      <c r="D184">
        <f t="shared" si="49"/>
        <v>20009.335437422098</v>
      </c>
      <c r="E184">
        <f t="shared" si="51"/>
        <v>608072.30484056799</v>
      </c>
      <c r="F184">
        <f t="shared" si="52"/>
        <v>10063573.261784552</v>
      </c>
      <c r="G184">
        <f t="shared" si="53"/>
        <v>18721697.02987681</v>
      </c>
      <c r="Q184">
        <f>IF(A184="","",E184*A184)</f>
        <v>105196508.73741826</v>
      </c>
    </row>
    <row r="185" spans="1:17" x14ac:dyDescent="0.3">
      <c r="A185">
        <f t="shared" si="58"/>
        <v>174</v>
      </c>
      <c r="B185">
        <f t="shared" si="50"/>
        <v>10063573.261784552</v>
      </c>
      <c r="C185">
        <f t="shared" si="48"/>
        <v>628081.64027799014</v>
      </c>
      <c r="D185">
        <f t="shared" si="49"/>
        <v>18869.199865846036</v>
      </c>
      <c r="E185">
        <f t="shared" si="51"/>
        <v>609212.44041214406</v>
      </c>
      <c r="F185">
        <f t="shared" si="52"/>
        <v>9454360.8213724084</v>
      </c>
      <c r="G185">
        <f t="shared" si="53"/>
        <v>18740566.229742657</v>
      </c>
      <c r="Q185">
        <f>IF(A185="","",E185*A185)</f>
        <v>106002964.63171306</v>
      </c>
    </row>
    <row r="186" spans="1:17" x14ac:dyDescent="0.3">
      <c r="A186">
        <f t="shared" si="59"/>
        <v>175</v>
      </c>
      <c r="B186">
        <f t="shared" si="50"/>
        <v>9454360.8213724084</v>
      </c>
      <c r="C186">
        <f t="shared" si="48"/>
        <v>628081.64027799014</v>
      </c>
      <c r="D186">
        <f t="shared" si="49"/>
        <v>17726.926540073266</v>
      </c>
      <c r="E186">
        <f t="shared" si="51"/>
        <v>610354.7137379169</v>
      </c>
      <c r="F186">
        <f t="shared" si="52"/>
        <v>8844006.1076344922</v>
      </c>
      <c r="G186">
        <f t="shared" si="53"/>
        <v>18758293.15628273</v>
      </c>
      <c r="Q186">
        <f>IF(A186="","",E186*A186)</f>
        <v>106812074.90413545</v>
      </c>
    </row>
    <row r="187" spans="1:17" x14ac:dyDescent="0.3">
      <c r="A187">
        <f t="shared" si="60"/>
        <v>176</v>
      </c>
      <c r="B187">
        <f t="shared" si="50"/>
        <v>8844006.1076344922</v>
      </c>
      <c r="C187">
        <f t="shared" si="48"/>
        <v>628081.64027799014</v>
      </c>
      <c r="D187">
        <f t="shared" si="49"/>
        <v>16582.511451814673</v>
      </c>
      <c r="E187">
        <f t="shared" si="51"/>
        <v>611499.12882617547</v>
      </c>
      <c r="F187">
        <f t="shared" si="52"/>
        <v>8232506.9788083164</v>
      </c>
      <c r="G187">
        <f t="shared" si="53"/>
        <v>18774875.667734545</v>
      </c>
      <c r="Q187">
        <f>IF(A187="","",E187*A187)</f>
        <v>107623846.67340688</v>
      </c>
    </row>
    <row r="188" spans="1:17" x14ac:dyDescent="0.3">
      <c r="A188">
        <f t="shared" si="61"/>
        <v>177</v>
      </c>
      <c r="B188">
        <f t="shared" si="50"/>
        <v>8232506.9788083164</v>
      </c>
      <c r="C188">
        <f t="shared" si="48"/>
        <v>628081.64027799014</v>
      </c>
      <c r="D188">
        <f t="shared" si="49"/>
        <v>15435.950585265595</v>
      </c>
      <c r="E188">
        <f t="shared" si="51"/>
        <v>612645.6896927245</v>
      </c>
      <c r="F188">
        <f t="shared" si="52"/>
        <v>7619861.2891155919</v>
      </c>
      <c r="G188">
        <f t="shared" si="53"/>
        <v>18790311.618319809</v>
      </c>
      <c r="Q188">
        <f>IF(A188="","",E188*A188)</f>
        <v>108438287.07561223</v>
      </c>
    </row>
    <row r="189" spans="1:17" x14ac:dyDescent="0.3">
      <c r="A189">
        <f t="shared" si="62"/>
        <v>178</v>
      </c>
      <c r="B189">
        <f t="shared" si="50"/>
        <v>7619861.2891155919</v>
      </c>
      <c r="C189">
        <f t="shared" si="48"/>
        <v>628081.64027799014</v>
      </c>
      <c r="D189">
        <f t="shared" si="49"/>
        <v>14287.239917091734</v>
      </c>
      <c r="E189">
        <f t="shared" si="51"/>
        <v>613794.40036089835</v>
      </c>
      <c r="F189">
        <f t="shared" si="52"/>
        <v>7006066.8887546938</v>
      </c>
      <c r="G189">
        <f t="shared" si="53"/>
        <v>18804598.858236901</v>
      </c>
      <c r="Q189">
        <f>IF(A189="","",E189*A189)</f>
        <v>109255403.26423991</v>
      </c>
    </row>
    <row r="190" spans="1:17" x14ac:dyDescent="0.3">
      <c r="A190">
        <f t="shared" si="63"/>
        <v>179</v>
      </c>
      <c r="B190">
        <f t="shared" si="50"/>
        <v>7006066.8887546938</v>
      </c>
      <c r="C190">
        <f t="shared" si="48"/>
        <v>628081.64027799014</v>
      </c>
      <c r="D190">
        <f t="shared" si="49"/>
        <v>13136.37541641505</v>
      </c>
      <c r="E190">
        <f t="shared" si="51"/>
        <v>614945.26486157509</v>
      </c>
      <c r="F190">
        <f t="shared" si="52"/>
        <v>6391121.6238931185</v>
      </c>
      <c r="G190">
        <f t="shared" si="53"/>
        <v>18817735.233653318</v>
      </c>
      <c r="Q190">
        <f>IF(A190="","",E190*A190)</f>
        <v>110075202.41022195</v>
      </c>
    </row>
    <row r="191" spans="1:17" x14ac:dyDescent="0.3">
      <c r="A191">
        <f t="shared" si="64"/>
        <v>180</v>
      </c>
      <c r="B191">
        <f t="shared" si="50"/>
        <v>6391121.6238931185</v>
      </c>
      <c r="C191">
        <f t="shared" si="48"/>
        <v>628081.64027799014</v>
      </c>
      <c r="D191">
        <f t="shared" si="49"/>
        <v>11983.353044799598</v>
      </c>
      <c r="E191">
        <f t="shared" si="51"/>
        <v>616098.28723319049</v>
      </c>
      <c r="F191">
        <f t="shared" si="52"/>
        <v>5775023.3366599279</v>
      </c>
      <c r="G191">
        <f t="shared" si="53"/>
        <v>18829718.586698119</v>
      </c>
      <c r="Q191">
        <f>IF(A191="","",E191*A191)</f>
        <v>110897691.70197429</v>
      </c>
    </row>
    <row r="192" spans="1:17" x14ac:dyDescent="0.3">
      <c r="A192" t="str">
        <f t="shared" si="64"/>
        <v/>
      </c>
      <c r="B192" t="str">
        <f t="shared" si="50"/>
        <v/>
      </c>
      <c r="C192" t="str">
        <f t="shared" si="48"/>
        <v/>
      </c>
      <c r="D192" t="str">
        <f t="shared" si="49"/>
        <v/>
      </c>
      <c r="E192" t="str">
        <f t="shared" si="51"/>
        <v/>
      </c>
      <c r="F192" t="str">
        <f t="shared" si="52"/>
        <v/>
      </c>
      <c r="G192" t="str">
        <f t="shared" si="53"/>
        <v/>
      </c>
      <c r="Q192" t="str">
        <f>IF(A192="","",E192*A192)</f>
        <v/>
      </c>
    </row>
    <row r="193" spans="1:17" x14ac:dyDescent="0.3">
      <c r="A193" t="str">
        <f t="shared" ref="A193" si="67">IF($B$3&gt;A192,A192+1,"")</f>
        <v/>
      </c>
      <c r="B193" t="str">
        <f t="shared" si="50"/>
        <v/>
      </c>
      <c r="C193" t="str">
        <f t="shared" si="48"/>
        <v/>
      </c>
      <c r="D193" t="str">
        <f t="shared" si="49"/>
        <v/>
      </c>
      <c r="E193" t="str">
        <f t="shared" si="51"/>
        <v/>
      </c>
      <c r="F193" t="str">
        <f t="shared" si="52"/>
        <v/>
      </c>
      <c r="G193" t="str">
        <f t="shared" si="53"/>
        <v/>
      </c>
      <c r="Q193" t="str">
        <f>IF(A193="","",E193*A193)</f>
        <v/>
      </c>
    </row>
    <row r="194" spans="1:17" x14ac:dyDescent="0.3">
      <c r="A194" t="str">
        <f t="shared" si="58"/>
        <v/>
      </c>
      <c r="B194" t="str">
        <f t="shared" si="50"/>
        <v/>
      </c>
      <c r="C194" t="str">
        <f t="shared" si="48"/>
        <v/>
      </c>
      <c r="D194" t="str">
        <f t="shared" si="49"/>
        <v/>
      </c>
      <c r="E194" t="str">
        <f t="shared" si="51"/>
        <v/>
      </c>
      <c r="F194" t="str">
        <f t="shared" si="52"/>
        <v/>
      </c>
      <c r="G194" t="str">
        <f t="shared" si="53"/>
        <v/>
      </c>
      <c r="Q194" t="str">
        <f>IF(A194="","",E194*A194)</f>
        <v/>
      </c>
    </row>
    <row r="195" spans="1:17" x14ac:dyDescent="0.3">
      <c r="A195" t="str">
        <f t="shared" si="59"/>
        <v/>
      </c>
      <c r="B195" t="str">
        <f t="shared" si="50"/>
        <v/>
      </c>
      <c r="C195" t="str">
        <f t="shared" si="48"/>
        <v/>
      </c>
      <c r="D195" t="str">
        <f t="shared" si="49"/>
        <v/>
      </c>
      <c r="E195" t="str">
        <f t="shared" si="51"/>
        <v/>
      </c>
      <c r="F195" t="str">
        <f t="shared" si="52"/>
        <v/>
      </c>
      <c r="G195" t="str">
        <f t="shared" si="53"/>
        <v/>
      </c>
      <c r="Q195" t="str">
        <f>IF(A195="","",E195*A195)</f>
        <v/>
      </c>
    </row>
    <row r="196" spans="1:17" x14ac:dyDescent="0.3">
      <c r="A196" t="str">
        <f t="shared" si="60"/>
        <v/>
      </c>
      <c r="B196" t="str">
        <f t="shared" si="50"/>
        <v/>
      </c>
      <c r="C196" t="str">
        <f t="shared" si="48"/>
        <v/>
      </c>
      <c r="D196" t="str">
        <f t="shared" si="49"/>
        <v/>
      </c>
      <c r="E196" t="str">
        <f t="shared" si="51"/>
        <v/>
      </c>
      <c r="F196" t="str">
        <f t="shared" si="52"/>
        <v/>
      </c>
      <c r="G196" t="str">
        <f t="shared" si="53"/>
        <v/>
      </c>
      <c r="Q196" t="str">
        <f>IF(A196="","",E196*A196)</f>
        <v/>
      </c>
    </row>
    <row r="197" spans="1:17" x14ac:dyDescent="0.3">
      <c r="A197" t="str">
        <f t="shared" si="61"/>
        <v/>
      </c>
      <c r="B197" t="str">
        <f t="shared" si="50"/>
        <v/>
      </c>
      <c r="C197" t="str">
        <f t="shared" si="48"/>
        <v/>
      </c>
      <c r="D197" t="str">
        <f t="shared" si="49"/>
        <v/>
      </c>
      <c r="E197" t="str">
        <f t="shared" si="51"/>
        <v/>
      </c>
      <c r="F197" t="str">
        <f t="shared" si="52"/>
        <v/>
      </c>
      <c r="G197" t="str">
        <f t="shared" si="53"/>
        <v/>
      </c>
      <c r="Q197" t="str">
        <f>IF(A197="","",E197*A197)</f>
        <v/>
      </c>
    </row>
    <row r="198" spans="1:17" x14ac:dyDescent="0.3">
      <c r="A198" t="str">
        <f t="shared" si="62"/>
        <v/>
      </c>
      <c r="B198" t="str">
        <f t="shared" si="50"/>
        <v/>
      </c>
      <c r="C198" t="str">
        <f t="shared" si="48"/>
        <v/>
      </c>
      <c r="D198" t="str">
        <f t="shared" si="49"/>
        <v/>
      </c>
      <c r="E198" t="str">
        <f t="shared" si="51"/>
        <v/>
      </c>
      <c r="F198" t="str">
        <f t="shared" si="52"/>
        <v/>
      </c>
      <c r="G198" t="str">
        <f t="shared" si="53"/>
        <v/>
      </c>
      <c r="Q198" t="str">
        <f>IF(A198="","",E198*A198)</f>
        <v/>
      </c>
    </row>
    <row r="199" spans="1:17" x14ac:dyDescent="0.3">
      <c r="A199" t="str">
        <f t="shared" si="63"/>
        <v/>
      </c>
      <c r="B199" t="str">
        <f t="shared" si="50"/>
        <v/>
      </c>
      <c r="C199" t="str">
        <f t="shared" si="48"/>
        <v/>
      </c>
      <c r="D199" t="str">
        <f t="shared" si="49"/>
        <v/>
      </c>
      <c r="E199" t="str">
        <f t="shared" si="51"/>
        <v/>
      </c>
      <c r="F199" t="str">
        <f t="shared" si="52"/>
        <v/>
      </c>
      <c r="G199" t="str">
        <f t="shared" si="53"/>
        <v/>
      </c>
      <c r="Q199" t="str">
        <f>IF(A199="","",E199*A199)</f>
        <v/>
      </c>
    </row>
    <row r="200" spans="1:17" x14ac:dyDescent="0.3">
      <c r="A200" t="str">
        <f t="shared" si="64"/>
        <v/>
      </c>
      <c r="B200" t="str">
        <f t="shared" si="50"/>
        <v/>
      </c>
      <c r="C200" t="str">
        <f t="shared" si="48"/>
        <v/>
      </c>
      <c r="D200" t="str">
        <f t="shared" si="49"/>
        <v/>
      </c>
      <c r="E200" t="str">
        <f t="shared" si="51"/>
        <v/>
      </c>
      <c r="F200" t="str">
        <f t="shared" si="52"/>
        <v/>
      </c>
      <c r="G200" t="str">
        <f t="shared" si="53"/>
        <v/>
      </c>
      <c r="Q200" t="str">
        <f>IF(A200="","",E200*A200)</f>
        <v/>
      </c>
    </row>
    <row r="201" spans="1:17" x14ac:dyDescent="0.3">
      <c r="A201" t="str">
        <f t="shared" si="64"/>
        <v/>
      </c>
      <c r="B201" t="str">
        <f t="shared" si="50"/>
        <v/>
      </c>
      <c r="C201" t="str">
        <f t="shared" si="48"/>
        <v/>
      </c>
      <c r="D201" t="str">
        <f t="shared" si="49"/>
        <v/>
      </c>
      <c r="E201" t="str">
        <f t="shared" si="51"/>
        <v/>
      </c>
      <c r="F201" t="str">
        <f t="shared" si="52"/>
        <v/>
      </c>
      <c r="G201" t="str">
        <f t="shared" si="53"/>
        <v/>
      </c>
      <c r="Q201" t="str">
        <f>IF(A201="","",E201*A201)</f>
        <v/>
      </c>
    </row>
    <row r="202" spans="1:17" x14ac:dyDescent="0.3">
      <c r="A202" t="str">
        <f t="shared" ref="A202" si="68">IF($B$3&gt;A201,A201+1,"")</f>
        <v/>
      </c>
      <c r="B202" t="str">
        <f t="shared" si="50"/>
        <v/>
      </c>
      <c r="C202" t="str">
        <f t="shared" si="48"/>
        <v/>
      </c>
      <c r="D202" t="str">
        <f t="shared" si="49"/>
        <v/>
      </c>
      <c r="E202" t="str">
        <f t="shared" si="51"/>
        <v/>
      </c>
      <c r="F202" t="str">
        <f t="shared" si="52"/>
        <v/>
      </c>
      <c r="G202" t="str">
        <f t="shared" si="53"/>
        <v/>
      </c>
      <c r="Q202" t="str">
        <f>IF(A202="","",E202*A202)</f>
        <v/>
      </c>
    </row>
    <row r="203" spans="1:17" x14ac:dyDescent="0.3">
      <c r="A203" t="str">
        <f t="shared" si="58"/>
        <v/>
      </c>
      <c r="B203" t="str">
        <f t="shared" si="50"/>
        <v/>
      </c>
      <c r="C203" t="str">
        <f t="shared" si="48"/>
        <v/>
      </c>
      <c r="D203" t="str">
        <f t="shared" si="49"/>
        <v/>
      </c>
      <c r="E203" t="str">
        <f t="shared" si="51"/>
        <v/>
      </c>
      <c r="F203" t="str">
        <f t="shared" si="52"/>
        <v/>
      </c>
      <c r="G203" t="str">
        <f t="shared" si="53"/>
        <v/>
      </c>
      <c r="Q203" t="str">
        <f>IF(A203="","",E203*A203)</f>
        <v/>
      </c>
    </row>
    <row r="204" spans="1:17" x14ac:dyDescent="0.3">
      <c r="A204" t="str">
        <f t="shared" si="59"/>
        <v/>
      </c>
      <c r="B204" t="str">
        <f t="shared" si="50"/>
        <v/>
      </c>
      <c r="C204" t="str">
        <f t="shared" si="48"/>
        <v/>
      </c>
      <c r="D204" t="str">
        <f t="shared" si="49"/>
        <v/>
      </c>
      <c r="E204" t="str">
        <f t="shared" si="51"/>
        <v/>
      </c>
      <c r="F204" t="str">
        <f t="shared" si="52"/>
        <v/>
      </c>
      <c r="G204" t="str">
        <f t="shared" si="53"/>
        <v/>
      </c>
      <c r="Q204" t="str">
        <f>IF(A204="","",E204*A204)</f>
        <v/>
      </c>
    </row>
    <row r="205" spans="1:17" x14ac:dyDescent="0.3">
      <c r="A205" t="str">
        <f t="shared" si="60"/>
        <v/>
      </c>
      <c r="B205" t="str">
        <f t="shared" si="50"/>
        <v/>
      </c>
      <c r="C205" t="str">
        <f t="shared" ref="C205:C268" si="69">IF(A205="","",$G$1)</f>
        <v/>
      </c>
      <c r="D205" t="str">
        <f t="shared" si="49"/>
        <v/>
      </c>
      <c r="E205" t="str">
        <f t="shared" si="51"/>
        <v/>
      </c>
      <c r="F205" t="str">
        <f t="shared" si="52"/>
        <v/>
      </c>
      <c r="G205" t="str">
        <f t="shared" si="53"/>
        <v/>
      </c>
      <c r="Q205" t="str">
        <f>IF(A205="","",E205*A205)</f>
        <v/>
      </c>
    </row>
    <row r="206" spans="1:17" x14ac:dyDescent="0.3">
      <c r="A206" t="str">
        <f t="shared" si="61"/>
        <v/>
      </c>
      <c r="B206" t="str">
        <f t="shared" si="50"/>
        <v/>
      </c>
      <c r="C206" t="str">
        <f t="shared" si="69"/>
        <v/>
      </c>
      <c r="D206" t="str">
        <f t="shared" ref="D206:D269" si="70">IF(A206="","",B206*(($B$2)-($B$6))/1200)</f>
        <v/>
      </c>
      <c r="E206" t="str">
        <f t="shared" si="51"/>
        <v/>
      </c>
      <c r="F206" t="str">
        <f t="shared" si="52"/>
        <v/>
      </c>
      <c r="G206" t="str">
        <f t="shared" si="53"/>
        <v/>
      </c>
      <c r="Q206" t="str">
        <f>IF(A206="","",E206*A206)</f>
        <v/>
      </c>
    </row>
    <row r="207" spans="1:17" x14ac:dyDescent="0.3">
      <c r="A207" t="str">
        <f t="shared" si="62"/>
        <v/>
      </c>
      <c r="B207" t="str">
        <f t="shared" ref="B207:B270" si="71">IF(A207="", "", F206)</f>
        <v/>
      </c>
      <c r="C207" t="str">
        <f t="shared" si="69"/>
        <v/>
      </c>
      <c r="D207" t="str">
        <f t="shared" si="70"/>
        <v/>
      </c>
      <c r="E207" t="str">
        <f t="shared" ref="E207:E270" si="72">IF(A207="","",(C207-D207))</f>
        <v/>
      </c>
      <c r="F207" t="str">
        <f t="shared" ref="F207:F270" si="73">IF(A207="","",(B207-E207))</f>
        <v/>
      </c>
      <c r="G207" t="str">
        <f t="shared" ref="G207:G270" si="74">IF(A207="","",G206+D207)</f>
        <v/>
      </c>
      <c r="Q207" t="str">
        <f>IF(A207="","",E207*A207)</f>
        <v/>
      </c>
    </row>
    <row r="208" spans="1:17" x14ac:dyDescent="0.3">
      <c r="A208" t="str">
        <f t="shared" si="63"/>
        <v/>
      </c>
      <c r="B208" t="str">
        <f t="shared" si="71"/>
        <v/>
      </c>
      <c r="C208" t="str">
        <f t="shared" si="69"/>
        <v/>
      </c>
      <c r="D208" t="str">
        <f t="shared" si="70"/>
        <v/>
      </c>
      <c r="E208" t="str">
        <f t="shared" si="72"/>
        <v/>
      </c>
      <c r="F208" t="str">
        <f t="shared" si="73"/>
        <v/>
      </c>
      <c r="G208" t="str">
        <f t="shared" si="74"/>
        <v/>
      </c>
      <c r="Q208" t="str">
        <f>IF(A208="","",E208*A208)</f>
        <v/>
      </c>
    </row>
    <row r="209" spans="1:17" x14ac:dyDescent="0.3">
      <c r="A209" t="str">
        <f t="shared" si="64"/>
        <v/>
      </c>
      <c r="B209" t="str">
        <f t="shared" si="71"/>
        <v/>
      </c>
      <c r="C209" t="str">
        <f t="shared" si="69"/>
        <v/>
      </c>
      <c r="D209" t="str">
        <f t="shared" si="70"/>
        <v/>
      </c>
      <c r="E209" t="str">
        <f t="shared" si="72"/>
        <v/>
      </c>
      <c r="F209" t="str">
        <f t="shared" si="73"/>
        <v/>
      </c>
      <c r="G209" t="str">
        <f t="shared" si="74"/>
        <v/>
      </c>
      <c r="Q209" t="str">
        <f>IF(A209="","",E209*A209)</f>
        <v/>
      </c>
    </row>
    <row r="210" spans="1:17" x14ac:dyDescent="0.3">
      <c r="A210" t="str">
        <f t="shared" si="64"/>
        <v/>
      </c>
      <c r="B210" t="str">
        <f t="shared" si="71"/>
        <v/>
      </c>
      <c r="C210" t="str">
        <f t="shared" si="69"/>
        <v/>
      </c>
      <c r="D210" t="str">
        <f t="shared" si="70"/>
        <v/>
      </c>
      <c r="E210" t="str">
        <f t="shared" si="72"/>
        <v/>
      </c>
      <c r="F210" t="str">
        <f t="shared" si="73"/>
        <v/>
      </c>
      <c r="G210" t="str">
        <f t="shared" si="74"/>
        <v/>
      </c>
      <c r="Q210" t="str">
        <f>IF(A210="","",E210*A210)</f>
        <v/>
      </c>
    </row>
    <row r="211" spans="1:17" x14ac:dyDescent="0.3">
      <c r="A211" t="str">
        <f t="shared" ref="A211" si="75">IF($B$3&gt;A210,A210+1,"")</f>
        <v/>
      </c>
      <c r="B211" t="str">
        <f t="shared" si="71"/>
        <v/>
      </c>
      <c r="C211" t="str">
        <f t="shared" si="69"/>
        <v/>
      </c>
      <c r="D211" t="str">
        <f t="shared" si="70"/>
        <v/>
      </c>
      <c r="E211" t="str">
        <f t="shared" si="72"/>
        <v/>
      </c>
      <c r="F211" t="str">
        <f t="shared" si="73"/>
        <v/>
      </c>
      <c r="G211" t="str">
        <f t="shared" si="74"/>
        <v/>
      </c>
      <c r="Q211" t="str">
        <f>IF(A211="","",E211*A211)</f>
        <v/>
      </c>
    </row>
    <row r="212" spans="1:17" x14ac:dyDescent="0.3">
      <c r="A212" t="str">
        <f t="shared" si="58"/>
        <v/>
      </c>
      <c r="B212" t="str">
        <f t="shared" si="71"/>
        <v/>
      </c>
      <c r="C212" t="str">
        <f t="shared" si="69"/>
        <v/>
      </c>
      <c r="D212" t="str">
        <f t="shared" si="70"/>
        <v/>
      </c>
      <c r="E212" t="str">
        <f t="shared" si="72"/>
        <v/>
      </c>
      <c r="F212" t="str">
        <f t="shared" si="73"/>
        <v/>
      </c>
      <c r="G212" t="str">
        <f t="shared" si="74"/>
        <v/>
      </c>
      <c r="Q212" t="str">
        <f>IF(A212="","",E212*A212)</f>
        <v/>
      </c>
    </row>
    <row r="213" spans="1:17" x14ac:dyDescent="0.3">
      <c r="A213" t="str">
        <f t="shared" si="59"/>
        <v/>
      </c>
      <c r="B213" t="str">
        <f t="shared" si="71"/>
        <v/>
      </c>
      <c r="C213" t="str">
        <f t="shared" si="69"/>
        <v/>
      </c>
      <c r="D213" t="str">
        <f t="shared" si="70"/>
        <v/>
      </c>
      <c r="E213" t="str">
        <f t="shared" si="72"/>
        <v/>
      </c>
      <c r="F213" t="str">
        <f t="shared" si="73"/>
        <v/>
      </c>
      <c r="G213" t="str">
        <f t="shared" si="74"/>
        <v/>
      </c>
      <c r="Q213" t="str">
        <f>IF(A213="","",E213*A213)</f>
        <v/>
      </c>
    </row>
    <row r="214" spans="1:17" x14ac:dyDescent="0.3">
      <c r="A214" t="str">
        <f t="shared" si="60"/>
        <v/>
      </c>
      <c r="B214" t="str">
        <f t="shared" si="71"/>
        <v/>
      </c>
      <c r="C214" t="str">
        <f t="shared" si="69"/>
        <v/>
      </c>
      <c r="D214" t="str">
        <f t="shared" si="70"/>
        <v/>
      </c>
      <c r="E214" t="str">
        <f t="shared" si="72"/>
        <v/>
      </c>
      <c r="F214" t="str">
        <f t="shared" si="73"/>
        <v/>
      </c>
      <c r="G214" t="str">
        <f t="shared" si="74"/>
        <v/>
      </c>
      <c r="Q214" t="str">
        <f>IF(A214="","",E214*A214)</f>
        <v/>
      </c>
    </row>
    <row r="215" spans="1:17" x14ac:dyDescent="0.3">
      <c r="A215" t="str">
        <f t="shared" si="61"/>
        <v/>
      </c>
      <c r="B215" t="str">
        <f t="shared" si="71"/>
        <v/>
      </c>
      <c r="C215" t="str">
        <f t="shared" si="69"/>
        <v/>
      </c>
      <c r="D215" t="str">
        <f t="shared" si="70"/>
        <v/>
      </c>
      <c r="E215" t="str">
        <f t="shared" si="72"/>
        <v/>
      </c>
      <c r="F215" t="str">
        <f t="shared" si="73"/>
        <v/>
      </c>
      <c r="G215" t="str">
        <f t="shared" si="74"/>
        <v/>
      </c>
      <c r="Q215" t="str">
        <f>IF(A215="","",E215*A215)</f>
        <v/>
      </c>
    </row>
    <row r="216" spans="1:17" x14ac:dyDescent="0.3">
      <c r="A216" t="str">
        <f t="shared" si="62"/>
        <v/>
      </c>
      <c r="B216" t="str">
        <f t="shared" si="71"/>
        <v/>
      </c>
      <c r="C216" t="str">
        <f t="shared" si="69"/>
        <v/>
      </c>
      <c r="D216" t="str">
        <f t="shared" si="70"/>
        <v/>
      </c>
      <c r="E216" t="str">
        <f t="shared" si="72"/>
        <v/>
      </c>
      <c r="F216" t="str">
        <f t="shared" si="73"/>
        <v/>
      </c>
      <c r="G216" t="str">
        <f t="shared" si="74"/>
        <v/>
      </c>
      <c r="Q216" t="str">
        <f>IF(A216="","",E216*A216)</f>
        <v/>
      </c>
    </row>
    <row r="217" spans="1:17" x14ac:dyDescent="0.3">
      <c r="A217" t="str">
        <f t="shared" si="63"/>
        <v/>
      </c>
      <c r="B217" t="str">
        <f t="shared" si="71"/>
        <v/>
      </c>
      <c r="C217" t="str">
        <f t="shared" si="69"/>
        <v/>
      </c>
      <c r="D217" t="str">
        <f t="shared" si="70"/>
        <v/>
      </c>
      <c r="E217" t="str">
        <f t="shared" si="72"/>
        <v/>
      </c>
      <c r="F217" t="str">
        <f t="shared" si="73"/>
        <v/>
      </c>
      <c r="G217" t="str">
        <f t="shared" si="74"/>
        <v/>
      </c>
      <c r="Q217" t="str">
        <f>IF(A217="","",E217*A217)</f>
        <v/>
      </c>
    </row>
    <row r="218" spans="1:17" x14ac:dyDescent="0.3">
      <c r="A218" t="str">
        <f t="shared" si="64"/>
        <v/>
      </c>
      <c r="B218" t="str">
        <f t="shared" si="71"/>
        <v/>
      </c>
      <c r="C218" t="str">
        <f t="shared" si="69"/>
        <v/>
      </c>
      <c r="D218" t="str">
        <f t="shared" si="70"/>
        <v/>
      </c>
      <c r="E218" t="str">
        <f t="shared" si="72"/>
        <v/>
      </c>
      <c r="F218" t="str">
        <f t="shared" si="73"/>
        <v/>
      </c>
      <c r="G218" t="str">
        <f t="shared" si="74"/>
        <v/>
      </c>
      <c r="Q218" t="str">
        <f>IF(A218="","",E218*A218)</f>
        <v/>
      </c>
    </row>
    <row r="219" spans="1:17" x14ac:dyDescent="0.3">
      <c r="A219" t="str">
        <f t="shared" si="64"/>
        <v/>
      </c>
      <c r="B219" t="str">
        <f t="shared" si="71"/>
        <v/>
      </c>
      <c r="C219" t="str">
        <f t="shared" si="69"/>
        <v/>
      </c>
      <c r="D219" t="str">
        <f t="shared" si="70"/>
        <v/>
      </c>
      <c r="E219" t="str">
        <f t="shared" si="72"/>
        <v/>
      </c>
      <c r="F219" t="str">
        <f t="shared" si="73"/>
        <v/>
      </c>
      <c r="G219" t="str">
        <f t="shared" si="74"/>
        <v/>
      </c>
      <c r="Q219" t="str">
        <f>IF(A219="","",E219*A219)</f>
        <v/>
      </c>
    </row>
    <row r="220" spans="1:17" x14ac:dyDescent="0.3">
      <c r="A220" t="str">
        <f t="shared" ref="A220" si="76">IF($B$3&gt;A219,A219+1,"")</f>
        <v/>
      </c>
      <c r="B220" t="str">
        <f t="shared" si="71"/>
        <v/>
      </c>
      <c r="C220" t="str">
        <f t="shared" si="69"/>
        <v/>
      </c>
      <c r="D220" t="str">
        <f t="shared" si="70"/>
        <v/>
      </c>
      <c r="E220" t="str">
        <f t="shared" si="72"/>
        <v/>
      </c>
      <c r="F220" t="str">
        <f t="shared" si="73"/>
        <v/>
      </c>
      <c r="G220" t="str">
        <f t="shared" si="74"/>
        <v/>
      </c>
      <c r="Q220" t="str">
        <f>IF(A220="","",E220*A220)</f>
        <v/>
      </c>
    </row>
    <row r="221" spans="1:17" x14ac:dyDescent="0.3">
      <c r="A221" t="str">
        <f t="shared" si="58"/>
        <v/>
      </c>
      <c r="B221" t="str">
        <f t="shared" si="71"/>
        <v/>
      </c>
      <c r="C221" t="str">
        <f t="shared" si="69"/>
        <v/>
      </c>
      <c r="D221" t="str">
        <f t="shared" si="70"/>
        <v/>
      </c>
      <c r="E221" t="str">
        <f t="shared" si="72"/>
        <v/>
      </c>
      <c r="F221" t="str">
        <f t="shared" si="73"/>
        <v/>
      </c>
      <c r="G221" t="str">
        <f t="shared" si="74"/>
        <v/>
      </c>
      <c r="Q221" t="str">
        <f>IF(A221="","",E221*A221)</f>
        <v/>
      </c>
    </row>
    <row r="222" spans="1:17" x14ac:dyDescent="0.3">
      <c r="A222" t="str">
        <f t="shared" si="59"/>
        <v/>
      </c>
      <c r="B222" t="str">
        <f t="shared" si="71"/>
        <v/>
      </c>
      <c r="C222" t="str">
        <f t="shared" si="69"/>
        <v/>
      </c>
      <c r="D222" t="str">
        <f t="shared" si="70"/>
        <v/>
      </c>
      <c r="E222" t="str">
        <f t="shared" si="72"/>
        <v/>
      </c>
      <c r="F222" t="str">
        <f t="shared" si="73"/>
        <v/>
      </c>
      <c r="G222" t="str">
        <f t="shared" si="74"/>
        <v/>
      </c>
      <c r="Q222" t="str">
        <f>IF(A222="","",E222*A222)</f>
        <v/>
      </c>
    </row>
    <row r="223" spans="1:17" x14ac:dyDescent="0.3">
      <c r="A223" t="str">
        <f t="shared" si="60"/>
        <v/>
      </c>
      <c r="B223" t="str">
        <f t="shared" si="71"/>
        <v/>
      </c>
      <c r="C223" t="str">
        <f t="shared" si="69"/>
        <v/>
      </c>
      <c r="D223" t="str">
        <f t="shared" si="70"/>
        <v/>
      </c>
      <c r="E223" t="str">
        <f t="shared" si="72"/>
        <v/>
      </c>
      <c r="F223" t="str">
        <f t="shared" si="73"/>
        <v/>
      </c>
      <c r="G223" t="str">
        <f t="shared" si="74"/>
        <v/>
      </c>
      <c r="Q223" t="str">
        <f>IF(A223="","",E223*A223)</f>
        <v/>
      </c>
    </row>
    <row r="224" spans="1:17" x14ac:dyDescent="0.3">
      <c r="A224" t="str">
        <f t="shared" si="61"/>
        <v/>
      </c>
      <c r="B224" t="str">
        <f t="shared" si="71"/>
        <v/>
      </c>
      <c r="C224" t="str">
        <f t="shared" si="69"/>
        <v/>
      </c>
      <c r="D224" t="str">
        <f t="shared" si="70"/>
        <v/>
      </c>
      <c r="E224" t="str">
        <f t="shared" si="72"/>
        <v/>
      </c>
      <c r="F224" t="str">
        <f t="shared" si="73"/>
        <v/>
      </c>
      <c r="G224" t="str">
        <f t="shared" si="74"/>
        <v/>
      </c>
      <c r="Q224" t="str">
        <f>IF(A224="","",E224*A224)</f>
        <v/>
      </c>
    </row>
    <row r="225" spans="1:17" x14ac:dyDescent="0.3">
      <c r="A225" t="str">
        <f t="shared" si="62"/>
        <v/>
      </c>
      <c r="B225" t="str">
        <f t="shared" si="71"/>
        <v/>
      </c>
      <c r="C225" t="str">
        <f t="shared" si="69"/>
        <v/>
      </c>
      <c r="D225" t="str">
        <f t="shared" si="70"/>
        <v/>
      </c>
      <c r="E225" t="str">
        <f t="shared" si="72"/>
        <v/>
      </c>
      <c r="F225" t="str">
        <f t="shared" si="73"/>
        <v/>
      </c>
      <c r="G225" t="str">
        <f t="shared" si="74"/>
        <v/>
      </c>
      <c r="Q225" t="str">
        <f>IF(A225="","",E225*A225)</f>
        <v/>
      </c>
    </row>
    <row r="226" spans="1:17" x14ac:dyDescent="0.3">
      <c r="A226" t="str">
        <f t="shared" si="63"/>
        <v/>
      </c>
      <c r="B226" t="str">
        <f t="shared" si="71"/>
        <v/>
      </c>
      <c r="C226" t="str">
        <f t="shared" si="69"/>
        <v/>
      </c>
      <c r="D226" t="str">
        <f t="shared" si="70"/>
        <v/>
      </c>
      <c r="E226" t="str">
        <f t="shared" si="72"/>
        <v/>
      </c>
      <c r="F226" t="str">
        <f t="shared" si="73"/>
        <v/>
      </c>
      <c r="G226" t="str">
        <f t="shared" si="74"/>
        <v/>
      </c>
      <c r="Q226" t="str">
        <f>IF(A226="","",E226*A226)</f>
        <v/>
      </c>
    </row>
    <row r="227" spans="1:17" x14ac:dyDescent="0.3">
      <c r="A227" t="str">
        <f t="shared" si="64"/>
        <v/>
      </c>
      <c r="B227" t="str">
        <f t="shared" si="71"/>
        <v/>
      </c>
      <c r="C227" t="str">
        <f t="shared" si="69"/>
        <v/>
      </c>
      <c r="D227" t="str">
        <f t="shared" si="70"/>
        <v/>
      </c>
      <c r="E227" t="str">
        <f t="shared" si="72"/>
        <v/>
      </c>
      <c r="F227" t="str">
        <f t="shared" si="73"/>
        <v/>
      </c>
      <c r="G227" t="str">
        <f t="shared" si="74"/>
        <v/>
      </c>
      <c r="Q227" t="str">
        <f>IF(A227="","",E227*A227)</f>
        <v/>
      </c>
    </row>
    <row r="228" spans="1:17" x14ac:dyDescent="0.3">
      <c r="A228" t="str">
        <f t="shared" si="64"/>
        <v/>
      </c>
      <c r="B228" t="str">
        <f t="shared" si="71"/>
        <v/>
      </c>
      <c r="C228" t="str">
        <f t="shared" si="69"/>
        <v/>
      </c>
      <c r="D228" t="str">
        <f t="shared" si="70"/>
        <v/>
      </c>
      <c r="E228" t="str">
        <f t="shared" si="72"/>
        <v/>
      </c>
      <c r="F228" t="str">
        <f t="shared" si="73"/>
        <v/>
      </c>
      <c r="G228" t="str">
        <f t="shared" si="74"/>
        <v/>
      </c>
      <c r="Q228" t="str">
        <f>IF(A228="","",E228*A228)</f>
        <v/>
      </c>
    </row>
    <row r="229" spans="1:17" x14ac:dyDescent="0.3">
      <c r="A229" t="str">
        <f t="shared" ref="A229" si="77">IF($B$3&gt;A228,A228+1,"")</f>
        <v/>
      </c>
      <c r="B229" t="str">
        <f t="shared" si="71"/>
        <v/>
      </c>
      <c r="C229" t="str">
        <f t="shared" si="69"/>
        <v/>
      </c>
      <c r="D229" t="str">
        <f t="shared" si="70"/>
        <v/>
      </c>
      <c r="E229" t="str">
        <f t="shared" si="72"/>
        <v/>
      </c>
      <c r="F229" t="str">
        <f t="shared" si="73"/>
        <v/>
      </c>
      <c r="G229" t="str">
        <f t="shared" si="74"/>
        <v/>
      </c>
      <c r="Q229" t="str">
        <f>IF(A229="","",E229*A229)</f>
        <v/>
      </c>
    </row>
    <row r="230" spans="1:17" x14ac:dyDescent="0.3">
      <c r="A230" t="str">
        <f t="shared" si="58"/>
        <v/>
      </c>
      <c r="B230" t="str">
        <f t="shared" si="71"/>
        <v/>
      </c>
      <c r="C230" t="str">
        <f t="shared" si="69"/>
        <v/>
      </c>
      <c r="D230" t="str">
        <f t="shared" si="70"/>
        <v/>
      </c>
      <c r="E230" t="str">
        <f t="shared" si="72"/>
        <v/>
      </c>
      <c r="F230" t="str">
        <f t="shared" si="73"/>
        <v/>
      </c>
      <c r="G230" t="str">
        <f t="shared" si="74"/>
        <v/>
      </c>
      <c r="Q230" t="str">
        <f>IF(A230="","",E230*A230)</f>
        <v/>
      </c>
    </row>
    <row r="231" spans="1:17" x14ac:dyDescent="0.3">
      <c r="A231" t="str">
        <f t="shared" si="59"/>
        <v/>
      </c>
      <c r="B231" t="str">
        <f t="shared" si="71"/>
        <v/>
      </c>
      <c r="C231" t="str">
        <f t="shared" si="69"/>
        <v/>
      </c>
      <c r="D231" t="str">
        <f t="shared" si="70"/>
        <v/>
      </c>
      <c r="E231" t="str">
        <f t="shared" si="72"/>
        <v/>
      </c>
      <c r="F231" t="str">
        <f t="shared" si="73"/>
        <v/>
      </c>
      <c r="G231" t="str">
        <f t="shared" si="74"/>
        <v/>
      </c>
      <c r="Q231" t="str">
        <f>IF(A231="","",E231*A231)</f>
        <v/>
      </c>
    </row>
    <row r="232" spans="1:17" x14ac:dyDescent="0.3">
      <c r="A232" t="str">
        <f t="shared" si="60"/>
        <v/>
      </c>
      <c r="B232" t="str">
        <f t="shared" si="71"/>
        <v/>
      </c>
      <c r="C232" t="str">
        <f t="shared" si="69"/>
        <v/>
      </c>
      <c r="D232" t="str">
        <f t="shared" si="70"/>
        <v/>
      </c>
      <c r="E232" t="str">
        <f t="shared" si="72"/>
        <v/>
      </c>
      <c r="F232" t="str">
        <f t="shared" si="73"/>
        <v/>
      </c>
      <c r="G232" t="str">
        <f t="shared" si="74"/>
        <v/>
      </c>
      <c r="Q232" t="str">
        <f>IF(A232="","",E232*A232)</f>
        <v/>
      </c>
    </row>
    <row r="233" spans="1:17" x14ac:dyDescent="0.3">
      <c r="A233" t="str">
        <f t="shared" si="61"/>
        <v/>
      </c>
      <c r="B233" t="str">
        <f t="shared" si="71"/>
        <v/>
      </c>
      <c r="C233" t="str">
        <f t="shared" si="69"/>
        <v/>
      </c>
      <c r="D233" t="str">
        <f t="shared" si="70"/>
        <v/>
      </c>
      <c r="E233" t="str">
        <f t="shared" si="72"/>
        <v/>
      </c>
      <c r="F233" t="str">
        <f t="shared" si="73"/>
        <v/>
      </c>
      <c r="G233" t="str">
        <f t="shared" si="74"/>
        <v/>
      </c>
      <c r="Q233" t="str">
        <f>IF(A233="","",E233*A233)</f>
        <v/>
      </c>
    </row>
    <row r="234" spans="1:17" x14ac:dyDescent="0.3">
      <c r="A234" t="str">
        <f t="shared" si="62"/>
        <v/>
      </c>
      <c r="B234" t="str">
        <f t="shared" si="71"/>
        <v/>
      </c>
      <c r="C234" t="str">
        <f t="shared" si="69"/>
        <v/>
      </c>
      <c r="D234" t="str">
        <f t="shared" si="70"/>
        <v/>
      </c>
      <c r="E234" t="str">
        <f t="shared" si="72"/>
        <v/>
      </c>
      <c r="F234" t="str">
        <f t="shared" si="73"/>
        <v/>
      </c>
      <c r="G234" t="str">
        <f t="shared" si="74"/>
        <v/>
      </c>
      <c r="Q234" t="str">
        <f>IF(A234="","",E234*A234)</f>
        <v/>
      </c>
    </row>
    <row r="235" spans="1:17" x14ac:dyDescent="0.3">
      <c r="A235" t="str">
        <f t="shared" si="63"/>
        <v/>
      </c>
      <c r="B235" t="str">
        <f t="shared" si="71"/>
        <v/>
      </c>
      <c r="C235" t="str">
        <f t="shared" si="69"/>
        <v/>
      </c>
      <c r="D235" t="str">
        <f t="shared" si="70"/>
        <v/>
      </c>
      <c r="E235" t="str">
        <f t="shared" si="72"/>
        <v/>
      </c>
      <c r="F235" t="str">
        <f t="shared" si="73"/>
        <v/>
      </c>
      <c r="G235" t="str">
        <f t="shared" si="74"/>
        <v/>
      </c>
      <c r="Q235" t="str">
        <f>IF(A235="","",E235*A235)</f>
        <v/>
      </c>
    </row>
    <row r="236" spans="1:17" x14ac:dyDescent="0.3">
      <c r="A236" t="str">
        <f t="shared" si="64"/>
        <v/>
      </c>
      <c r="B236" t="str">
        <f t="shared" si="71"/>
        <v/>
      </c>
      <c r="C236" t="str">
        <f t="shared" si="69"/>
        <v/>
      </c>
      <c r="D236" t="str">
        <f t="shared" si="70"/>
        <v/>
      </c>
      <c r="E236" t="str">
        <f t="shared" si="72"/>
        <v/>
      </c>
      <c r="F236" t="str">
        <f t="shared" si="73"/>
        <v/>
      </c>
      <c r="G236" t="str">
        <f t="shared" si="74"/>
        <v/>
      </c>
      <c r="Q236" t="str">
        <f>IF(A236="","",E236*A236)</f>
        <v/>
      </c>
    </row>
    <row r="237" spans="1:17" x14ac:dyDescent="0.3">
      <c r="A237" t="str">
        <f t="shared" ref="A237" si="78">IF($B$3&gt;A236,A236+1, "")</f>
        <v/>
      </c>
      <c r="B237" t="str">
        <f t="shared" si="71"/>
        <v/>
      </c>
      <c r="C237" t="str">
        <f t="shared" si="69"/>
        <v/>
      </c>
      <c r="D237" t="str">
        <f t="shared" si="70"/>
        <v/>
      </c>
      <c r="E237" t="str">
        <f t="shared" si="72"/>
        <v/>
      </c>
      <c r="F237" t="str">
        <f t="shared" si="73"/>
        <v/>
      </c>
      <c r="G237" t="str">
        <f t="shared" si="74"/>
        <v/>
      </c>
      <c r="Q237" t="str">
        <f>IF(A237="","",E237*A237)</f>
        <v/>
      </c>
    </row>
    <row r="238" spans="1:17" x14ac:dyDescent="0.3">
      <c r="A238" t="str">
        <f t="shared" ref="A238" si="79">IF($B$3&gt;A237,A237+1,"")</f>
        <v/>
      </c>
      <c r="B238" t="str">
        <f t="shared" si="71"/>
        <v/>
      </c>
      <c r="C238" t="str">
        <f t="shared" si="69"/>
        <v/>
      </c>
      <c r="D238" t="str">
        <f t="shared" si="70"/>
        <v/>
      </c>
      <c r="E238" t="str">
        <f t="shared" si="72"/>
        <v/>
      </c>
      <c r="F238" t="str">
        <f t="shared" si="73"/>
        <v/>
      </c>
      <c r="G238" t="str">
        <f t="shared" si="74"/>
        <v/>
      </c>
      <c r="Q238" t="str">
        <f>IF(A238="","",E238*A238)</f>
        <v/>
      </c>
    </row>
    <row r="239" spans="1:17" x14ac:dyDescent="0.3">
      <c r="A239" t="str">
        <f t="shared" ref="A239:A302" si="80">IF($B$3&gt;A238,A238+1, "")</f>
        <v/>
      </c>
      <c r="B239" t="str">
        <f t="shared" si="71"/>
        <v/>
      </c>
      <c r="C239" t="str">
        <f t="shared" si="69"/>
        <v/>
      </c>
      <c r="D239" t="str">
        <f t="shared" si="70"/>
        <v/>
      </c>
      <c r="E239" t="str">
        <f t="shared" si="72"/>
        <v/>
      </c>
      <c r="F239" t="str">
        <f t="shared" si="73"/>
        <v/>
      </c>
      <c r="G239" t="str">
        <f t="shared" si="74"/>
        <v/>
      </c>
      <c r="Q239" t="str">
        <f>IF(A239="","",E239*A239)</f>
        <v/>
      </c>
    </row>
    <row r="240" spans="1:17" x14ac:dyDescent="0.3">
      <c r="A240" t="str">
        <f t="shared" ref="A240:A303" si="81">IF($B$3&gt;A239,A239+1,"")</f>
        <v/>
      </c>
      <c r="B240" t="str">
        <f t="shared" si="71"/>
        <v/>
      </c>
      <c r="C240" t="str">
        <f t="shared" si="69"/>
        <v/>
      </c>
      <c r="D240" t="str">
        <f t="shared" si="70"/>
        <v/>
      </c>
      <c r="E240" t="str">
        <f t="shared" si="72"/>
        <v/>
      </c>
      <c r="F240" t="str">
        <f t="shared" si="73"/>
        <v/>
      </c>
      <c r="G240" t="str">
        <f t="shared" si="74"/>
        <v/>
      </c>
      <c r="Q240" t="str">
        <f>IF(A240="","",E240*A240)</f>
        <v/>
      </c>
    </row>
    <row r="241" spans="1:17" x14ac:dyDescent="0.3">
      <c r="A241" t="str">
        <f t="shared" ref="A241:A304" si="82">IF($B$3&gt;A240,A240+1, "")</f>
        <v/>
      </c>
      <c r="B241" t="str">
        <f t="shared" si="71"/>
        <v/>
      </c>
      <c r="C241" t="str">
        <f t="shared" si="69"/>
        <v/>
      </c>
      <c r="D241" t="str">
        <f t="shared" si="70"/>
        <v/>
      </c>
      <c r="E241" t="str">
        <f t="shared" si="72"/>
        <v/>
      </c>
      <c r="F241" t="str">
        <f t="shared" si="73"/>
        <v/>
      </c>
      <c r="G241" t="str">
        <f t="shared" si="74"/>
        <v/>
      </c>
      <c r="Q241" t="str">
        <f>IF(A241="","",E241*A241)</f>
        <v/>
      </c>
    </row>
    <row r="242" spans="1:17" x14ac:dyDescent="0.3">
      <c r="A242" t="str">
        <f t="shared" ref="A242:A305" si="83">IF($B$3&gt;A241,A241+1,"")</f>
        <v/>
      </c>
      <c r="B242" t="str">
        <f t="shared" si="71"/>
        <v/>
      </c>
      <c r="C242" t="str">
        <f t="shared" si="69"/>
        <v/>
      </c>
      <c r="D242" t="str">
        <f t="shared" si="70"/>
        <v/>
      </c>
      <c r="E242" t="str">
        <f t="shared" si="72"/>
        <v/>
      </c>
      <c r="F242" t="str">
        <f t="shared" si="73"/>
        <v/>
      </c>
      <c r="G242" t="str">
        <f t="shared" si="74"/>
        <v/>
      </c>
      <c r="Q242" t="str">
        <f>IF(A242="","",E242*A242)</f>
        <v/>
      </c>
    </row>
    <row r="243" spans="1:17" x14ac:dyDescent="0.3">
      <c r="A243" t="str">
        <f t="shared" ref="A243:A306" si="84">IF($B$3&gt;A242,A242+1, "")</f>
        <v/>
      </c>
      <c r="B243" t="str">
        <f t="shared" si="71"/>
        <v/>
      </c>
      <c r="C243" t="str">
        <f t="shared" si="69"/>
        <v/>
      </c>
      <c r="D243" t="str">
        <f t="shared" si="70"/>
        <v/>
      </c>
      <c r="E243" t="str">
        <f t="shared" si="72"/>
        <v/>
      </c>
      <c r="F243" t="str">
        <f t="shared" si="73"/>
        <v/>
      </c>
      <c r="G243" t="str">
        <f t="shared" si="74"/>
        <v/>
      </c>
      <c r="Q243" t="str">
        <f>IF(A243="","",E243*A243)</f>
        <v/>
      </c>
    </row>
    <row r="244" spans="1:17" x14ac:dyDescent="0.3">
      <c r="A244" t="str">
        <f t="shared" ref="A244:A307" si="85">IF($B$3&gt;A243,A243+1,"")</f>
        <v/>
      </c>
      <c r="B244" t="str">
        <f t="shared" si="71"/>
        <v/>
      </c>
      <c r="C244" t="str">
        <f t="shared" si="69"/>
        <v/>
      </c>
      <c r="D244" t="str">
        <f t="shared" si="70"/>
        <v/>
      </c>
      <c r="E244" t="str">
        <f t="shared" si="72"/>
        <v/>
      </c>
      <c r="F244" t="str">
        <f t="shared" si="73"/>
        <v/>
      </c>
      <c r="G244" t="str">
        <f t="shared" si="74"/>
        <v/>
      </c>
      <c r="Q244" t="str">
        <f>IF(A244="","",E244*A244)</f>
        <v/>
      </c>
    </row>
    <row r="245" spans="1:17" x14ac:dyDescent="0.3">
      <c r="A245" t="str">
        <f t="shared" ref="A245:A308" si="86">IF($B$3&gt;A244,A244+1, "")</f>
        <v/>
      </c>
      <c r="B245" t="str">
        <f t="shared" si="71"/>
        <v/>
      </c>
      <c r="C245" t="str">
        <f t="shared" si="69"/>
        <v/>
      </c>
      <c r="D245" t="str">
        <f t="shared" si="70"/>
        <v/>
      </c>
      <c r="E245" t="str">
        <f t="shared" si="72"/>
        <v/>
      </c>
      <c r="F245" t="str">
        <f t="shared" si="73"/>
        <v/>
      </c>
      <c r="G245" t="str">
        <f t="shared" si="74"/>
        <v/>
      </c>
      <c r="Q245" t="str">
        <f>IF(A245="","",E245*A245)</f>
        <v/>
      </c>
    </row>
    <row r="246" spans="1:17" x14ac:dyDescent="0.3">
      <c r="A246" t="str">
        <f t="shared" si="86"/>
        <v/>
      </c>
      <c r="B246" t="str">
        <f t="shared" si="71"/>
        <v/>
      </c>
      <c r="C246" t="str">
        <f t="shared" si="69"/>
        <v/>
      </c>
      <c r="D246" t="str">
        <f t="shared" si="70"/>
        <v/>
      </c>
      <c r="E246" t="str">
        <f t="shared" si="72"/>
        <v/>
      </c>
      <c r="F246" t="str">
        <f t="shared" si="73"/>
        <v/>
      </c>
      <c r="G246" t="str">
        <f t="shared" si="74"/>
        <v/>
      </c>
      <c r="Q246" t="str">
        <f>IF(A246="","",E246*A246)</f>
        <v/>
      </c>
    </row>
    <row r="247" spans="1:17" x14ac:dyDescent="0.3">
      <c r="A247" t="str">
        <f t="shared" ref="A247" si="87">IF($B$3&gt;A246,A246+1,"")</f>
        <v/>
      </c>
      <c r="B247" t="str">
        <f t="shared" si="71"/>
        <v/>
      </c>
      <c r="C247" t="str">
        <f t="shared" si="69"/>
        <v/>
      </c>
      <c r="D247" t="str">
        <f t="shared" si="70"/>
        <v/>
      </c>
      <c r="E247" t="str">
        <f t="shared" si="72"/>
        <v/>
      </c>
      <c r="F247" t="str">
        <f t="shared" si="73"/>
        <v/>
      </c>
      <c r="G247" t="str">
        <f t="shared" si="74"/>
        <v/>
      </c>
      <c r="Q247" t="str">
        <f>IF(A247="","",E247*A247)</f>
        <v/>
      </c>
    </row>
    <row r="248" spans="1:17" x14ac:dyDescent="0.3">
      <c r="A248" t="str">
        <f t="shared" si="80"/>
        <v/>
      </c>
      <c r="B248" t="str">
        <f t="shared" si="71"/>
        <v/>
      </c>
      <c r="C248" t="str">
        <f t="shared" si="69"/>
        <v/>
      </c>
      <c r="D248" t="str">
        <f t="shared" si="70"/>
        <v/>
      </c>
      <c r="E248" t="str">
        <f t="shared" si="72"/>
        <v/>
      </c>
      <c r="F248" t="str">
        <f t="shared" si="73"/>
        <v/>
      </c>
      <c r="G248" t="str">
        <f t="shared" si="74"/>
        <v/>
      </c>
      <c r="Q248" t="str">
        <f>IF(A248="","",E248*A248)</f>
        <v/>
      </c>
    </row>
    <row r="249" spans="1:17" x14ac:dyDescent="0.3">
      <c r="A249" t="str">
        <f t="shared" si="81"/>
        <v/>
      </c>
      <c r="B249" t="str">
        <f t="shared" si="71"/>
        <v/>
      </c>
      <c r="C249" t="str">
        <f t="shared" si="69"/>
        <v/>
      </c>
      <c r="D249" t="str">
        <f t="shared" si="70"/>
        <v/>
      </c>
      <c r="E249" t="str">
        <f t="shared" si="72"/>
        <v/>
      </c>
      <c r="F249" t="str">
        <f t="shared" si="73"/>
        <v/>
      </c>
      <c r="G249" t="str">
        <f t="shared" si="74"/>
        <v/>
      </c>
      <c r="Q249" t="str">
        <f>IF(A249="","",E249*A249)</f>
        <v/>
      </c>
    </row>
    <row r="250" spans="1:17" x14ac:dyDescent="0.3">
      <c r="A250" t="str">
        <f t="shared" si="82"/>
        <v/>
      </c>
      <c r="B250" t="str">
        <f t="shared" si="71"/>
        <v/>
      </c>
      <c r="C250" t="str">
        <f t="shared" si="69"/>
        <v/>
      </c>
      <c r="D250" t="str">
        <f t="shared" si="70"/>
        <v/>
      </c>
      <c r="E250" t="str">
        <f t="shared" si="72"/>
        <v/>
      </c>
      <c r="F250" t="str">
        <f t="shared" si="73"/>
        <v/>
      </c>
      <c r="G250" t="str">
        <f t="shared" si="74"/>
        <v/>
      </c>
      <c r="Q250" t="str">
        <f>IF(A250="","",E250*A250)</f>
        <v/>
      </c>
    </row>
    <row r="251" spans="1:17" x14ac:dyDescent="0.3">
      <c r="A251" t="str">
        <f t="shared" si="83"/>
        <v/>
      </c>
      <c r="B251" t="str">
        <f t="shared" si="71"/>
        <v/>
      </c>
      <c r="C251" t="str">
        <f t="shared" si="69"/>
        <v/>
      </c>
      <c r="D251" t="str">
        <f t="shared" si="70"/>
        <v/>
      </c>
      <c r="E251" t="str">
        <f t="shared" si="72"/>
        <v/>
      </c>
      <c r="F251" t="str">
        <f t="shared" si="73"/>
        <v/>
      </c>
      <c r="G251" t="str">
        <f t="shared" si="74"/>
        <v/>
      </c>
      <c r="Q251" t="str">
        <f>IF(A251="","",E251*A251)</f>
        <v/>
      </c>
    </row>
    <row r="252" spans="1:17" x14ac:dyDescent="0.3">
      <c r="A252" t="str">
        <f t="shared" si="84"/>
        <v/>
      </c>
      <c r="B252" t="str">
        <f t="shared" si="71"/>
        <v/>
      </c>
      <c r="C252" t="str">
        <f t="shared" si="69"/>
        <v/>
      </c>
      <c r="D252" t="str">
        <f t="shared" si="70"/>
        <v/>
      </c>
      <c r="E252" t="str">
        <f t="shared" si="72"/>
        <v/>
      </c>
      <c r="F252" t="str">
        <f t="shared" si="73"/>
        <v/>
      </c>
      <c r="G252" t="str">
        <f t="shared" si="74"/>
        <v/>
      </c>
      <c r="Q252" t="str">
        <f>IF(A252="","",E252*A252)</f>
        <v/>
      </c>
    </row>
    <row r="253" spans="1:17" x14ac:dyDescent="0.3">
      <c r="A253" t="str">
        <f t="shared" si="85"/>
        <v/>
      </c>
      <c r="B253" t="str">
        <f t="shared" si="71"/>
        <v/>
      </c>
      <c r="C253" t="str">
        <f t="shared" si="69"/>
        <v/>
      </c>
      <c r="D253" t="str">
        <f t="shared" si="70"/>
        <v/>
      </c>
      <c r="E253" t="str">
        <f t="shared" si="72"/>
        <v/>
      </c>
      <c r="F253" t="str">
        <f t="shared" si="73"/>
        <v/>
      </c>
      <c r="G253" t="str">
        <f t="shared" si="74"/>
        <v/>
      </c>
      <c r="Q253" t="str">
        <f>IF(A253="","",E253*A253)</f>
        <v/>
      </c>
    </row>
    <row r="254" spans="1:17" x14ac:dyDescent="0.3">
      <c r="A254" t="str">
        <f t="shared" si="86"/>
        <v/>
      </c>
      <c r="B254" t="str">
        <f t="shared" si="71"/>
        <v/>
      </c>
      <c r="C254" t="str">
        <f t="shared" si="69"/>
        <v/>
      </c>
      <c r="D254" t="str">
        <f t="shared" si="70"/>
        <v/>
      </c>
      <c r="E254" t="str">
        <f t="shared" si="72"/>
        <v/>
      </c>
      <c r="F254" t="str">
        <f t="shared" si="73"/>
        <v/>
      </c>
      <c r="G254" t="str">
        <f t="shared" si="74"/>
        <v/>
      </c>
      <c r="Q254" t="str">
        <f>IF(A254="","",E254*A254)</f>
        <v/>
      </c>
    </row>
    <row r="255" spans="1:17" x14ac:dyDescent="0.3">
      <c r="A255" t="str">
        <f t="shared" si="86"/>
        <v/>
      </c>
      <c r="B255" t="str">
        <f t="shared" si="71"/>
        <v/>
      </c>
      <c r="C255" t="str">
        <f t="shared" si="69"/>
        <v/>
      </c>
      <c r="D255" t="str">
        <f t="shared" si="70"/>
        <v/>
      </c>
      <c r="E255" t="str">
        <f t="shared" si="72"/>
        <v/>
      </c>
      <c r="F255" t="str">
        <f t="shared" si="73"/>
        <v/>
      </c>
      <c r="G255" t="str">
        <f t="shared" si="74"/>
        <v/>
      </c>
      <c r="Q255" t="str">
        <f>IF(A255="","",E255*A255)</f>
        <v/>
      </c>
    </row>
    <row r="256" spans="1:17" x14ac:dyDescent="0.3">
      <c r="A256" t="str">
        <f t="shared" ref="A256" si="88">IF($B$3&gt;A255,A255+1,"")</f>
        <v/>
      </c>
      <c r="B256" t="str">
        <f t="shared" si="71"/>
        <v/>
      </c>
      <c r="C256" t="str">
        <f t="shared" si="69"/>
        <v/>
      </c>
      <c r="D256" t="str">
        <f t="shared" si="70"/>
        <v/>
      </c>
      <c r="E256" t="str">
        <f t="shared" si="72"/>
        <v/>
      </c>
      <c r="F256" t="str">
        <f t="shared" si="73"/>
        <v/>
      </c>
      <c r="G256" t="str">
        <f t="shared" si="74"/>
        <v/>
      </c>
      <c r="Q256" t="str">
        <f>IF(A256="","",E256*A256)</f>
        <v/>
      </c>
    </row>
    <row r="257" spans="1:17" x14ac:dyDescent="0.3">
      <c r="A257" t="str">
        <f t="shared" si="80"/>
        <v/>
      </c>
      <c r="B257" t="str">
        <f t="shared" si="71"/>
        <v/>
      </c>
      <c r="C257" t="str">
        <f t="shared" si="69"/>
        <v/>
      </c>
      <c r="D257" t="str">
        <f t="shared" si="70"/>
        <v/>
      </c>
      <c r="E257" t="str">
        <f t="shared" si="72"/>
        <v/>
      </c>
      <c r="F257" t="str">
        <f t="shared" si="73"/>
        <v/>
      </c>
      <c r="G257" t="str">
        <f t="shared" si="74"/>
        <v/>
      </c>
      <c r="Q257" t="str">
        <f>IF(A257="","",E257*A257)</f>
        <v/>
      </c>
    </row>
    <row r="258" spans="1:17" x14ac:dyDescent="0.3">
      <c r="A258" t="str">
        <f t="shared" si="81"/>
        <v/>
      </c>
      <c r="B258" t="str">
        <f t="shared" si="71"/>
        <v/>
      </c>
      <c r="C258" t="str">
        <f t="shared" si="69"/>
        <v/>
      </c>
      <c r="D258" t="str">
        <f t="shared" si="70"/>
        <v/>
      </c>
      <c r="E258" t="str">
        <f t="shared" si="72"/>
        <v/>
      </c>
      <c r="F258" t="str">
        <f t="shared" si="73"/>
        <v/>
      </c>
      <c r="G258" t="str">
        <f t="shared" si="74"/>
        <v/>
      </c>
      <c r="Q258" t="str">
        <f>IF(A258="","",E258*A258)</f>
        <v/>
      </c>
    </row>
    <row r="259" spans="1:17" x14ac:dyDescent="0.3">
      <c r="A259" t="str">
        <f t="shared" si="82"/>
        <v/>
      </c>
      <c r="B259" t="str">
        <f t="shared" si="71"/>
        <v/>
      </c>
      <c r="C259" t="str">
        <f t="shared" si="69"/>
        <v/>
      </c>
      <c r="D259" t="str">
        <f t="shared" si="70"/>
        <v/>
      </c>
      <c r="E259" t="str">
        <f t="shared" si="72"/>
        <v/>
      </c>
      <c r="F259" t="str">
        <f t="shared" si="73"/>
        <v/>
      </c>
      <c r="G259" t="str">
        <f t="shared" si="74"/>
        <v/>
      </c>
      <c r="Q259" t="str">
        <f>IF(A259="","",E259*A259)</f>
        <v/>
      </c>
    </row>
    <row r="260" spans="1:17" x14ac:dyDescent="0.3">
      <c r="A260" t="str">
        <f t="shared" si="83"/>
        <v/>
      </c>
      <c r="B260" t="str">
        <f t="shared" si="71"/>
        <v/>
      </c>
      <c r="C260" t="str">
        <f t="shared" si="69"/>
        <v/>
      </c>
      <c r="D260" t="str">
        <f t="shared" si="70"/>
        <v/>
      </c>
      <c r="E260" t="str">
        <f t="shared" si="72"/>
        <v/>
      </c>
      <c r="F260" t="str">
        <f t="shared" si="73"/>
        <v/>
      </c>
      <c r="G260" t="str">
        <f t="shared" si="74"/>
        <v/>
      </c>
      <c r="Q260" t="str">
        <f>IF(A260="","",E260*A260)</f>
        <v/>
      </c>
    </row>
    <row r="261" spans="1:17" x14ac:dyDescent="0.3">
      <c r="A261" t="str">
        <f t="shared" si="84"/>
        <v/>
      </c>
      <c r="B261" t="str">
        <f t="shared" si="71"/>
        <v/>
      </c>
      <c r="C261" t="str">
        <f t="shared" si="69"/>
        <v/>
      </c>
      <c r="D261" t="str">
        <f t="shared" si="70"/>
        <v/>
      </c>
      <c r="E261" t="str">
        <f t="shared" si="72"/>
        <v/>
      </c>
      <c r="F261" t="str">
        <f t="shared" si="73"/>
        <v/>
      </c>
      <c r="G261" t="str">
        <f t="shared" si="74"/>
        <v/>
      </c>
      <c r="Q261" t="str">
        <f>IF(A261="","",E261*A261)</f>
        <v/>
      </c>
    </row>
    <row r="262" spans="1:17" x14ac:dyDescent="0.3">
      <c r="A262" t="str">
        <f t="shared" si="85"/>
        <v/>
      </c>
      <c r="B262" t="str">
        <f t="shared" si="71"/>
        <v/>
      </c>
      <c r="C262" t="str">
        <f t="shared" si="69"/>
        <v/>
      </c>
      <c r="D262" t="str">
        <f t="shared" si="70"/>
        <v/>
      </c>
      <c r="E262" t="str">
        <f t="shared" si="72"/>
        <v/>
      </c>
      <c r="F262" t="str">
        <f t="shared" si="73"/>
        <v/>
      </c>
      <c r="G262" t="str">
        <f t="shared" si="74"/>
        <v/>
      </c>
      <c r="Q262" t="str">
        <f>IF(A262="","",E262*A262)</f>
        <v/>
      </c>
    </row>
    <row r="263" spans="1:17" x14ac:dyDescent="0.3">
      <c r="A263" t="str">
        <f t="shared" si="86"/>
        <v/>
      </c>
      <c r="B263" t="str">
        <f t="shared" si="71"/>
        <v/>
      </c>
      <c r="C263" t="str">
        <f t="shared" si="69"/>
        <v/>
      </c>
      <c r="D263" t="str">
        <f t="shared" si="70"/>
        <v/>
      </c>
      <c r="E263" t="str">
        <f t="shared" si="72"/>
        <v/>
      </c>
      <c r="F263" t="str">
        <f t="shared" si="73"/>
        <v/>
      </c>
      <c r="G263" t="str">
        <f t="shared" si="74"/>
        <v/>
      </c>
      <c r="Q263" t="str">
        <f>IF(A263="","",E263*A263)</f>
        <v/>
      </c>
    </row>
    <row r="264" spans="1:17" x14ac:dyDescent="0.3">
      <c r="A264" t="str">
        <f t="shared" si="86"/>
        <v/>
      </c>
      <c r="B264" t="str">
        <f t="shared" si="71"/>
        <v/>
      </c>
      <c r="C264" t="str">
        <f t="shared" si="69"/>
        <v/>
      </c>
      <c r="D264" t="str">
        <f t="shared" si="70"/>
        <v/>
      </c>
      <c r="E264" t="str">
        <f t="shared" si="72"/>
        <v/>
      </c>
      <c r="F264" t="str">
        <f t="shared" si="73"/>
        <v/>
      </c>
      <c r="G264" t="str">
        <f t="shared" si="74"/>
        <v/>
      </c>
      <c r="Q264" t="str">
        <f>IF(A264="","",E264*A264)</f>
        <v/>
      </c>
    </row>
    <row r="265" spans="1:17" x14ac:dyDescent="0.3">
      <c r="A265" t="str">
        <f t="shared" ref="A265" si="89">IF($B$3&gt;A264,A264+1,"")</f>
        <v/>
      </c>
      <c r="B265" t="str">
        <f t="shared" si="71"/>
        <v/>
      </c>
      <c r="C265" t="str">
        <f t="shared" si="69"/>
        <v/>
      </c>
      <c r="D265" t="str">
        <f t="shared" si="70"/>
        <v/>
      </c>
      <c r="E265" t="str">
        <f t="shared" si="72"/>
        <v/>
      </c>
      <c r="F265" t="str">
        <f t="shared" si="73"/>
        <v/>
      </c>
      <c r="G265" t="str">
        <f t="shared" si="74"/>
        <v/>
      </c>
      <c r="Q265" t="str">
        <f>IF(A265="","",E265*A265)</f>
        <v/>
      </c>
    </row>
    <row r="266" spans="1:17" x14ac:dyDescent="0.3">
      <c r="A266" t="str">
        <f t="shared" si="80"/>
        <v/>
      </c>
      <c r="B266" t="str">
        <f t="shared" si="71"/>
        <v/>
      </c>
      <c r="C266" t="str">
        <f t="shared" si="69"/>
        <v/>
      </c>
      <c r="D266" t="str">
        <f t="shared" si="70"/>
        <v/>
      </c>
      <c r="E266" t="str">
        <f t="shared" si="72"/>
        <v/>
      </c>
      <c r="F266" t="str">
        <f t="shared" si="73"/>
        <v/>
      </c>
      <c r="G266" t="str">
        <f t="shared" si="74"/>
        <v/>
      </c>
      <c r="Q266" t="str">
        <f>IF(A266="","",E266*A266)</f>
        <v/>
      </c>
    </row>
    <row r="267" spans="1:17" x14ac:dyDescent="0.3">
      <c r="A267" t="str">
        <f t="shared" si="81"/>
        <v/>
      </c>
      <c r="B267" t="str">
        <f t="shared" si="71"/>
        <v/>
      </c>
      <c r="C267" t="str">
        <f t="shared" si="69"/>
        <v/>
      </c>
      <c r="D267" t="str">
        <f t="shared" si="70"/>
        <v/>
      </c>
      <c r="E267" t="str">
        <f t="shared" si="72"/>
        <v/>
      </c>
      <c r="F267" t="str">
        <f t="shared" si="73"/>
        <v/>
      </c>
      <c r="G267" t="str">
        <f t="shared" si="74"/>
        <v/>
      </c>
      <c r="Q267" t="str">
        <f>IF(A267="","",E267*A267)</f>
        <v/>
      </c>
    </row>
    <row r="268" spans="1:17" x14ac:dyDescent="0.3">
      <c r="A268" t="str">
        <f t="shared" si="82"/>
        <v/>
      </c>
      <c r="B268" t="str">
        <f t="shared" si="71"/>
        <v/>
      </c>
      <c r="C268" t="str">
        <f t="shared" si="69"/>
        <v/>
      </c>
      <c r="D268" t="str">
        <f t="shared" si="70"/>
        <v/>
      </c>
      <c r="E268" t="str">
        <f t="shared" si="72"/>
        <v/>
      </c>
      <c r="F268" t="str">
        <f t="shared" si="73"/>
        <v/>
      </c>
      <c r="G268" t="str">
        <f t="shared" si="74"/>
        <v/>
      </c>
      <c r="Q268" t="str">
        <f>IF(A268="","",E268*A268)</f>
        <v/>
      </c>
    </row>
    <row r="269" spans="1:17" x14ac:dyDescent="0.3">
      <c r="A269" t="str">
        <f t="shared" si="83"/>
        <v/>
      </c>
      <c r="B269" t="str">
        <f t="shared" si="71"/>
        <v/>
      </c>
      <c r="C269" t="str">
        <f t="shared" ref="C269:C332" si="90">IF(A269="","",$G$1)</f>
        <v/>
      </c>
      <c r="D269" t="str">
        <f t="shared" si="70"/>
        <v/>
      </c>
      <c r="E269" t="str">
        <f t="shared" si="72"/>
        <v/>
      </c>
      <c r="F269" t="str">
        <f t="shared" si="73"/>
        <v/>
      </c>
      <c r="G269" t="str">
        <f t="shared" si="74"/>
        <v/>
      </c>
      <c r="Q269" t="str">
        <f>IF(A269="","",E269*A269)</f>
        <v/>
      </c>
    </row>
    <row r="270" spans="1:17" x14ac:dyDescent="0.3">
      <c r="A270" t="str">
        <f t="shared" si="84"/>
        <v/>
      </c>
      <c r="B270" t="str">
        <f t="shared" si="71"/>
        <v/>
      </c>
      <c r="C270" t="str">
        <f t="shared" si="90"/>
        <v/>
      </c>
      <c r="D270" t="str">
        <f t="shared" ref="D270:D333" si="91">IF(A270="","",B270*(($B$2)-($B$6))/1200)</f>
        <v/>
      </c>
      <c r="E270" t="str">
        <f t="shared" si="72"/>
        <v/>
      </c>
      <c r="F270" t="str">
        <f t="shared" si="73"/>
        <v/>
      </c>
      <c r="G270" t="str">
        <f t="shared" si="74"/>
        <v/>
      </c>
      <c r="Q270" t="str">
        <f>IF(A270="","",E270*A270)</f>
        <v/>
      </c>
    </row>
    <row r="271" spans="1:17" x14ac:dyDescent="0.3">
      <c r="A271" t="str">
        <f t="shared" si="85"/>
        <v/>
      </c>
      <c r="B271" t="str">
        <f t="shared" ref="B271:B334" si="92">IF(A271="", "", F270)</f>
        <v/>
      </c>
      <c r="C271" t="str">
        <f t="shared" si="90"/>
        <v/>
      </c>
      <c r="D271" t="str">
        <f t="shared" si="91"/>
        <v/>
      </c>
      <c r="E271" t="str">
        <f t="shared" ref="E271:E334" si="93">IF(A271="","",(C271-D271))</f>
        <v/>
      </c>
      <c r="F271" t="str">
        <f t="shared" ref="F271:F334" si="94">IF(A271="","",(B271-E271))</f>
        <v/>
      </c>
      <c r="G271" t="str">
        <f t="shared" ref="G271:G334" si="95">IF(A271="","",G270+D271)</f>
        <v/>
      </c>
      <c r="Q271" t="str">
        <f>IF(A271="","",E271*A271)</f>
        <v/>
      </c>
    </row>
    <row r="272" spans="1:17" x14ac:dyDescent="0.3">
      <c r="A272" t="str">
        <f t="shared" si="86"/>
        <v/>
      </c>
      <c r="B272" t="str">
        <f t="shared" si="92"/>
        <v/>
      </c>
      <c r="C272" t="str">
        <f t="shared" si="90"/>
        <v/>
      </c>
      <c r="D272" t="str">
        <f t="shared" si="91"/>
        <v/>
      </c>
      <c r="E272" t="str">
        <f t="shared" si="93"/>
        <v/>
      </c>
      <c r="F272" t="str">
        <f t="shared" si="94"/>
        <v/>
      </c>
      <c r="G272" t="str">
        <f t="shared" si="95"/>
        <v/>
      </c>
      <c r="Q272" t="str">
        <f>IF(A272="","",E272*A272)</f>
        <v/>
      </c>
    </row>
    <row r="273" spans="1:17" x14ac:dyDescent="0.3">
      <c r="A273" t="str">
        <f t="shared" si="86"/>
        <v/>
      </c>
      <c r="B273" t="str">
        <f t="shared" si="92"/>
        <v/>
      </c>
      <c r="C273" t="str">
        <f t="shared" si="90"/>
        <v/>
      </c>
      <c r="D273" t="str">
        <f t="shared" si="91"/>
        <v/>
      </c>
      <c r="E273" t="str">
        <f t="shared" si="93"/>
        <v/>
      </c>
      <c r="F273" t="str">
        <f t="shared" si="94"/>
        <v/>
      </c>
      <c r="G273" t="str">
        <f t="shared" si="95"/>
        <v/>
      </c>
      <c r="Q273" t="str">
        <f>IF(A273="","",E273*A273)</f>
        <v/>
      </c>
    </row>
    <row r="274" spans="1:17" x14ac:dyDescent="0.3">
      <c r="A274" t="str">
        <f t="shared" ref="A274" si="96">IF($B$3&gt;A273,A273+1,"")</f>
        <v/>
      </c>
      <c r="B274" t="str">
        <f t="shared" si="92"/>
        <v/>
      </c>
      <c r="C274" t="str">
        <f t="shared" si="90"/>
        <v/>
      </c>
      <c r="D274" t="str">
        <f t="shared" si="91"/>
        <v/>
      </c>
      <c r="E274" t="str">
        <f t="shared" si="93"/>
        <v/>
      </c>
      <c r="F274" t="str">
        <f t="shared" si="94"/>
        <v/>
      </c>
      <c r="G274" t="str">
        <f t="shared" si="95"/>
        <v/>
      </c>
      <c r="Q274" t="str">
        <f>IF(A274="","",E274*A274)</f>
        <v/>
      </c>
    </row>
    <row r="275" spans="1:17" x14ac:dyDescent="0.3">
      <c r="A275" t="str">
        <f t="shared" si="80"/>
        <v/>
      </c>
      <c r="B275" t="str">
        <f t="shared" si="92"/>
        <v/>
      </c>
      <c r="C275" t="str">
        <f t="shared" si="90"/>
        <v/>
      </c>
      <c r="D275" t="str">
        <f t="shared" si="91"/>
        <v/>
      </c>
      <c r="E275" t="str">
        <f t="shared" si="93"/>
        <v/>
      </c>
      <c r="F275" t="str">
        <f t="shared" si="94"/>
        <v/>
      </c>
      <c r="G275" t="str">
        <f t="shared" si="95"/>
        <v/>
      </c>
      <c r="Q275" t="str">
        <f>IF(A275="","",E275*A275)</f>
        <v/>
      </c>
    </row>
    <row r="276" spans="1:17" x14ac:dyDescent="0.3">
      <c r="A276" t="str">
        <f t="shared" si="81"/>
        <v/>
      </c>
      <c r="B276" t="str">
        <f t="shared" si="92"/>
        <v/>
      </c>
      <c r="C276" t="str">
        <f t="shared" si="90"/>
        <v/>
      </c>
      <c r="D276" t="str">
        <f t="shared" si="91"/>
        <v/>
      </c>
      <c r="E276" t="str">
        <f t="shared" si="93"/>
        <v/>
      </c>
      <c r="F276" t="str">
        <f t="shared" si="94"/>
        <v/>
      </c>
      <c r="G276" t="str">
        <f t="shared" si="95"/>
        <v/>
      </c>
      <c r="Q276" t="str">
        <f>IF(A276="","",E276*A276)</f>
        <v/>
      </c>
    </row>
    <row r="277" spans="1:17" x14ac:dyDescent="0.3">
      <c r="A277" t="str">
        <f t="shared" si="82"/>
        <v/>
      </c>
      <c r="B277" t="str">
        <f t="shared" si="92"/>
        <v/>
      </c>
      <c r="C277" t="str">
        <f t="shared" si="90"/>
        <v/>
      </c>
      <c r="D277" t="str">
        <f t="shared" si="91"/>
        <v/>
      </c>
      <c r="E277" t="str">
        <f t="shared" si="93"/>
        <v/>
      </c>
      <c r="F277" t="str">
        <f t="shared" si="94"/>
        <v/>
      </c>
      <c r="G277" t="str">
        <f t="shared" si="95"/>
        <v/>
      </c>
      <c r="Q277" t="str">
        <f>IF(A277="","",E277*A277)</f>
        <v/>
      </c>
    </row>
    <row r="278" spans="1:17" x14ac:dyDescent="0.3">
      <c r="A278" t="str">
        <f t="shared" si="83"/>
        <v/>
      </c>
      <c r="B278" t="str">
        <f t="shared" si="92"/>
        <v/>
      </c>
      <c r="C278" t="str">
        <f t="shared" si="90"/>
        <v/>
      </c>
      <c r="D278" t="str">
        <f t="shared" si="91"/>
        <v/>
      </c>
      <c r="E278" t="str">
        <f t="shared" si="93"/>
        <v/>
      </c>
      <c r="F278" t="str">
        <f t="shared" si="94"/>
        <v/>
      </c>
      <c r="G278" t="str">
        <f t="shared" si="95"/>
        <v/>
      </c>
      <c r="Q278" t="str">
        <f>IF(A278="","",E278*A278)</f>
        <v/>
      </c>
    </row>
    <row r="279" spans="1:17" x14ac:dyDescent="0.3">
      <c r="A279" t="str">
        <f t="shared" si="84"/>
        <v/>
      </c>
      <c r="B279" t="str">
        <f t="shared" si="92"/>
        <v/>
      </c>
      <c r="C279" t="str">
        <f t="shared" si="90"/>
        <v/>
      </c>
      <c r="D279" t="str">
        <f t="shared" si="91"/>
        <v/>
      </c>
      <c r="E279" t="str">
        <f t="shared" si="93"/>
        <v/>
      </c>
      <c r="F279" t="str">
        <f t="shared" si="94"/>
        <v/>
      </c>
      <c r="G279" t="str">
        <f t="shared" si="95"/>
        <v/>
      </c>
      <c r="Q279" t="str">
        <f>IF(A279="","",E279*A279)</f>
        <v/>
      </c>
    </row>
    <row r="280" spans="1:17" x14ac:dyDescent="0.3">
      <c r="A280" t="str">
        <f t="shared" si="85"/>
        <v/>
      </c>
      <c r="B280" t="str">
        <f t="shared" si="92"/>
        <v/>
      </c>
      <c r="C280" t="str">
        <f t="shared" si="90"/>
        <v/>
      </c>
      <c r="D280" t="str">
        <f t="shared" si="91"/>
        <v/>
      </c>
      <c r="E280" t="str">
        <f t="shared" si="93"/>
        <v/>
      </c>
      <c r="F280" t="str">
        <f t="shared" si="94"/>
        <v/>
      </c>
      <c r="G280" t="str">
        <f t="shared" si="95"/>
        <v/>
      </c>
      <c r="Q280" t="str">
        <f>IF(A280="","",E280*A280)</f>
        <v/>
      </c>
    </row>
    <row r="281" spans="1:17" x14ac:dyDescent="0.3">
      <c r="A281" t="str">
        <f t="shared" si="86"/>
        <v/>
      </c>
      <c r="B281" t="str">
        <f t="shared" si="92"/>
        <v/>
      </c>
      <c r="C281" t="str">
        <f t="shared" si="90"/>
        <v/>
      </c>
      <c r="D281" t="str">
        <f t="shared" si="91"/>
        <v/>
      </c>
      <c r="E281" t="str">
        <f t="shared" si="93"/>
        <v/>
      </c>
      <c r="F281" t="str">
        <f t="shared" si="94"/>
        <v/>
      </c>
      <c r="G281" t="str">
        <f t="shared" si="95"/>
        <v/>
      </c>
      <c r="Q281" t="str">
        <f>IF(A281="","",E281*A281)</f>
        <v/>
      </c>
    </row>
    <row r="282" spans="1:17" x14ac:dyDescent="0.3">
      <c r="A282" t="str">
        <f t="shared" si="86"/>
        <v/>
      </c>
      <c r="B282" t="str">
        <f t="shared" si="92"/>
        <v/>
      </c>
      <c r="C282" t="str">
        <f t="shared" si="90"/>
        <v/>
      </c>
      <c r="D282" t="str">
        <f t="shared" si="91"/>
        <v/>
      </c>
      <c r="E282" t="str">
        <f t="shared" si="93"/>
        <v/>
      </c>
      <c r="F282" t="str">
        <f t="shared" si="94"/>
        <v/>
      </c>
      <c r="G282" t="str">
        <f t="shared" si="95"/>
        <v/>
      </c>
      <c r="Q282" t="str">
        <f>IF(A282="","",E282*A282)</f>
        <v/>
      </c>
    </row>
    <row r="283" spans="1:17" x14ac:dyDescent="0.3">
      <c r="A283" t="str">
        <f t="shared" ref="A283" si="97">IF($B$3&gt;A282,A282+1,"")</f>
        <v/>
      </c>
      <c r="B283" t="str">
        <f t="shared" si="92"/>
        <v/>
      </c>
      <c r="C283" t="str">
        <f t="shared" si="90"/>
        <v/>
      </c>
      <c r="D283" t="str">
        <f t="shared" si="91"/>
        <v/>
      </c>
      <c r="E283" t="str">
        <f t="shared" si="93"/>
        <v/>
      </c>
      <c r="F283" t="str">
        <f t="shared" si="94"/>
        <v/>
      </c>
      <c r="G283" t="str">
        <f t="shared" si="95"/>
        <v/>
      </c>
      <c r="Q283" t="str">
        <f>IF(A283="","",E283*A283)</f>
        <v/>
      </c>
    </row>
    <row r="284" spans="1:17" x14ac:dyDescent="0.3">
      <c r="A284" t="str">
        <f t="shared" si="80"/>
        <v/>
      </c>
      <c r="B284" t="str">
        <f t="shared" si="92"/>
        <v/>
      </c>
      <c r="C284" t="str">
        <f t="shared" si="90"/>
        <v/>
      </c>
      <c r="D284" t="str">
        <f t="shared" si="91"/>
        <v/>
      </c>
      <c r="E284" t="str">
        <f t="shared" si="93"/>
        <v/>
      </c>
      <c r="F284" t="str">
        <f t="shared" si="94"/>
        <v/>
      </c>
      <c r="G284" t="str">
        <f t="shared" si="95"/>
        <v/>
      </c>
      <c r="Q284" t="str">
        <f>IF(A284="","",E284*A284)</f>
        <v/>
      </c>
    </row>
    <row r="285" spans="1:17" x14ac:dyDescent="0.3">
      <c r="A285" t="str">
        <f t="shared" si="81"/>
        <v/>
      </c>
      <c r="B285" t="str">
        <f t="shared" si="92"/>
        <v/>
      </c>
      <c r="C285" t="str">
        <f t="shared" si="90"/>
        <v/>
      </c>
      <c r="D285" t="str">
        <f t="shared" si="91"/>
        <v/>
      </c>
      <c r="E285" t="str">
        <f t="shared" si="93"/>
        <v/>
      </c>
      <c r="F285" t="str">
        <f t="shared" si="94"/>
        <v/>
      </c>
      <c r="G285" t="str">
        <f t="shared" si="95"/>
        <v/>
      </c>
      <c r="Q285" t="str">
        <f>IF(A285="","",E285*A285)</f>
        <v/>
      </c>
    </row>
    <row r="286" spans="1:17" x14ac:dyDescent="0.3">
      <c r="A286" t="str">
        <f t="shared" si="82"/>
        <v/>
      </c>
      <c r="B286" t="str">
        <f t="shared" si="92"/>
        <v/>
      </c>
      <c r="C286" t="str">
        <f t="shared" si="90"/>
        <v/>
      </c>
      <c r="D286" t="str">
        <f t="shared" si="91"/>
        <v/>
      </c>
      <c r="E286" t="str">
        <f t="shared" si="93"/>
        <v/>
      </c>
      <c r="F286" t="str">
        <f t="shared" si="94"/>
        <v/>
      </c>
      <c r="G286" t="str">
        <f t="shared" si="95"/>
        <v/>
      </c>
      <c r="Q286" t="str">
        <f>IF(A286="","",E286*A286)</f>
        <v/>
      </c>
    </row>
    <row r="287" spans="1:17" x14ac:dyDescent="0.3">
      <c r="A287" t="str">
        <f t="shared" si="83"/>
        <v/>
      </c>
      <c r="B287" t="str">
        <f t="shared" si="92"/>
        <v/>
      </c>
      <c r="C287" t="str">
        <f t="shared" si="90"/>
        <v/>
      </c>
      <c r="D287" t="str">
        <f t="shared" si="91"/>
        <v/>
      </c>
      <c r="E287" t="str">
        <f t="shared" si="93"/>
        <v/>
      </c>
      <c r="F287" t="str">
        <f t="shared" si="94"/>
        <v/>
      </c>
      <c r="G287" t="str">
        <f t="shared" si="95"/>
        <v/>
      </c>
      <c r="Q287" t="str">
        <f>IF(A287="","",E287*A287)</f>
        <v/>
      </c>
    </row>
    <row r="288" spans="1:17" x14ac:dyDescent="0.3">
      <c r="A288" t="str">
        <f t="shared" si="84"/>
        <v/>
      </c>
      <c r="B288" t="str">
        <f t="shared" si="92"/>
        <v/>
      </c>
      <c r="C288" t="str">
        <f t="shared" si="90"/>
        <v/>
      </c>
      <c r="D288" t="str">
        <f t="shared" si="91"/>
        <v/>
      </c>
      <c r="E288" t="str">
        <f t="shared" si="93"/>
        <v/>
      </c>
      <c r="F288" t="str">
        <f t="shared" si="94"/>
        <v/>
      </c>
      <c r="G288" t="str">
        <f t="shared" si="95"/>
        <v/>
      </c>
      <c r="Q288" t="str">
        <f>IF(A288="","",E288*A288)</f>
        <v/>
      </c>
    </row>
    <row r="289" spans="1:17" x14ac:dyDescent="0.3">
      <c r="A289" t="str">
        <f t="shared" si="85"/>
        <v/>
      </c>
      <c r="B289" t="str">
        <f t="shared" si="92"/>
        <v/>
      </c>
      <c r="C289" t="str">
        <f t="shared" si="90"/>
        <v/>
      </c>
      <c r="D289" t="str">
        <f t="shared" si="91"/>
        <v/>
      </c>
      <c r="E289" t="str">
        <f t="shared" si="93"/>
        <v/>
      </c>
      <c r="F289" t="str">
        <f t="shared" si="94"/>
        <v/>
      </c>
      <c r="G289" t="str">
        <f t="shared" si="95"/>
        <v/>
      </c>
      <c r="Q289" t="str">
        <f>IF(A289="","",E289*A289)</f>
        <v/>
      </c>
    </row>
    <row r="290" spans="1:17" x14ac:dyDescent="0.3">
      <c r="A290" t="str">
        <f t="shared" si="86"/>
        <v/>
      </c>
      <c r="B290" t="str">
        <f t="shared" si="92"/>
        <v/>
      </c>
      <c r="C290" t="str">
        <f t="shared" si="90"/>
        <v/>
      </c>
      <c r="D290" t="str">
        <f t="shared" si="91"/>
        <v/>
      </c>
      <c r="E290" t="str">
        <f t="shared" si="93"/>
        <v/>
      </c>
      <c r="F290" t="str">
        <f t="shared" si="94"/>
        <v/>
      </c>
      <c r="G290" t="str">
        <f t="shared" si="95"/>
        <v/>
      </c>
      <c r="Q290" t="str">
        <f>IF(A290="","",E290*A290)</f>
        <v/>
      </c>
    </row>
    <row r="291" spans="1:17" x14ac:dyDescent="0.3">
      <c r="A291" t="str">
        <f t="shared" si="86"/>
        <v/>
      </c>
      <c r="B291" t="str">
        <f t="shared" si="92"/>
        <v/>
      </c>
      <c r="C291" t="str">
        <f t="shared" si="90"/>
        <v/>
      </c>
      <c r="D291" t="str">
        <f t="shared" si="91"/>
        <v/>
      </c>
      <c r="E291" t="str">
        <f t="shared" si="93"/>
        <v/>
      </c>
      <c r="F291" t="str">
        <f t="shared" si="94"/>
        <v/>
      </c>
      <c r="G291" t="str">
        <f t="shared" si="95"/>
        <v/>
      </c>
      <c r="Q291" t="str">
        <f>IF(A291="","",E291*A291)</f>
        <v/>
      </c>
    </row>
    <row r="292" spans="1:17" x14ac:dyDescent="0.3">
      <c r="A292" t="str">
        <f t="shared" ref="A292" si="98">IF($B$3&gt;A291,A291+1,"")</f>
        <v/>
      </c>
      <c r="B292" t="str">
        <f t="shared" si="92"/>
        <v/>
      </c>
      <c r="C292" t="str">
        <f t="shared" si="90"/>
        <v/>
      </c>
      <c r="D292" t="str">
        <f t="shared" si="91"/>
        <v/>
      </c>
      <c r="E292" t="str">
        <f t="shared" si="93"/>
        <v/>
      </c>
      <c r="F292" t="str">
        <f t="shared" si="94"/>
        <v/>
      </c>
      <c r="G292" t="str">
        <f t="shared" si="95"/>
        <v/>
      </c>
      <c r="Q292" t="str">
        <f>IF(A292="","",E292*A292)</f>
        <v/>
      </c>
    </row>
    <row r="293" spans="1:17" x14ac:dyDescent="0.3">
      <c r="A293" t="str">
        <f t="shared" si="80"/>
        <v/>
      </c>
      <c r="B293" t="str">
        <f t="shared" si="92"/>
        <v/>
      </c>
      <c r="C293" t="str">
        <f t="shared" si="90"/>
        <v/>
      </c>
      <c r="D293" t="str">
        <f t="shared" si="91"/>
        <v/>
      </c>
      <c r="E293" t="str">
        <f t="shared" si="93"/>
        <v/>
      </c>
      <c r="F293" t="str">
        <f t="shared" si="94"/>
        <v/>
      </c>
      <c r="G293" t="str">
        <f t="shared" si="95"/>
        <v/>
      </c>
      <c r="Q293" t="str">
        <f>IF(A293="","",E293*A293)</f>
        <v/>
      </c>
    </row>
    <row r="294" spans="1:17" x14ac:dyDescent="0.3">
      <c r="A294" t="str">
        <f t="shared" si="81"/>
        <v/>
      </c>
      <c r="B294" t="str">
        <f t="shared" si="92"/>
        <v/>
      </c>
      <c r="C294" t="str">
        <f t="shared" si="90"/>
        <v/>
      </c>
      <c r="D294" t="str">
        <f t="shared" si="91"/>
        <v/>
      </c>
      <c r="E294" t="str">
        <f t="shared" si="93"/>
        <v/>
      </c>
      <c r="F294" t="str">
        <f t="shared" si="94"/>
        <v/>
      </c>
      <c r="G294" t="str">
        <f t="shared" si="95"/>
        <v/>
      </c>
      <c r="Q294" t="str">
        <f>IF(A294="","",E294*A294)</f>
        <v/>
      </c>
    </row>
    <row r="295" spans="1:17" x14ac:dyDescent="0.3">
      <c r="A295" t="str">
        <f t="shared" si="82"/>
        <v/>
      </c>
      <c r="B295" t="str">
        <f t="shared" si="92"/>
        <v/>
      </c>
      <c r="C295" t="str">
        <f t="shared" si="90"/>
        <v/>
      </c>
      <c r="D295" t="str">
        <f t="shared" si="91"/>
        <v/>
      </c>
      <c r="E295" t="str">
        <f t="shared" si="93"/>
        <v/>
      </c>
      <c r="F295" t="str">
        <f t="shared" si="94"/>
        <v/>
      </c>
      <c r="G295" t="str">
        <f t="shared" si="95"/>
        <v/>
      </c>
      <c r="Q295" t="str">
        <f>IF(A295="","",E295*A295)</f>
        <v/>
      </c>
    </row>
    <row r="296" spans="1:17" x14ac:dyDescent="0.3">
      <c r="A296" t="str">
        <f t="shared" si="83"/>
        <v/>
      </c>
      <c r="B296" t="str">
        <f t="shared" si="92"/>
        <v/>
      </c>
      <c r="C296" t="str">
        <f t="shared" si="90"/>
        <v/>
      </c>
      <c r="D296" t="str">
        <f t="shared" si="91"/>
        <v/>
      </c>
      <c r="E296" t="str">
        <f t="shared" si="93"/>
        <v/>
      </c>
      <c r="F296" t="str">
        <f t="shared" si="94"/>
        <v/>
      </c>
      <c r="G296" t="str">
        <f t="shared" si="95"/>
        <v/>
      </c>
      <c r="Q296" t="str">
        <f>IF(A296="","",E296*A296)</f>
        <v/>
      </c>
    </row>
    <row r="297" spans="1:17" x14ac:dyDescent="0.3">
      <c r="A297" t="str">
        <f t="shared" si="84"/>
        <v/>
      </c>
      <c r="B297" t="str">
        <f t="shared" si="92"/>
        <v/>
      </c>
      <c r="C297" t="str">
        <f t="shared" si="90"/>
        <v/>
      </c>
      <c r="D297" t="str">
        <f t="shared" si="91"/>
        <v/>
      </c>
      <c r="E297" t="str">
        <f t="shared" si="93"/>
        <v/>
      </c>
      <c r="F297" t="str">
        <f t="shared" si="94"/>
        <v/>
      </c>
      <c r="G297" t="str">
        <f t="shared" si="95"/>
        <v/>
      </c>
      <c r="Q297" t="str">
        <f>IF(A297="","",E297*A297)</f>
        <v/>
      </c>
    </row>
    <row r="298" spans="1:17" x14ac:dyDescent="0.3">
      <c r="A298" t="str">
        <f t="shared" si="85"/>
        <v/>
      </c>
      <c r="B298" t="str">
        <f t="shared" si="92"/>
        <v/>
      </c>
      <c r="C298" t="str">
        <f t="shared" si="90"/>
        <v/>
      </c>
      <c r="D298" t="str">
        <f t="shared" si="91"/>
        <v/>
      </c>
      <c r="E298" t="str">
        <f t="shared" si="93"/>
        <v/>
      </c>
      <c r="F298" t="str">
        <f t="shared" si="94"/>
        <v/>
      </c>
      <c r="G298" t="str">
        <f t="shared" si="95"/>
        <v/>
      </c>
      <c r="Q298" t="str">
        <f>IF(A298="","",E298*A298)</f>
        <v/>
      </c>
    </row>
    <row r="299" spans="1:17" x14ac:dyDescent="0.3">
      <c r="A299" t="str">
        <f t="shared" si="86"/>
        <v/>
      </c>
      <c r="B299" t="str">
        <f t="shared" si="92"/>
        <v/>
      </c>
      <c r="C299" t="str">
        <f t="shared" si="90"/>
        <v/>
      </c>
      <c r="D299" t="str">
        <f t="shared" si="91"/>
        <v/>
      </c>
      <c r="E299" t="str">
        <f t="shared" si="93"/>
        <v/>
      </c>
      <c r="F299" t="str">
        <f t="shared" si="94"/>
        <v/>
      </c>
      <c r="G299" t="str">
        <f t="shared" si="95"/>
        <v/>
      </c>
      <c r="Q299" t="str">
        <f>IF(A299="","",E299*A299)</f>
        <v/>
      </c>
    </row>
    <row r="300" spans="1:17" x14ac:dyDescent="0.3">
      <c r="A300" t="str">
        <f t="shared" si="86"/>
        <v/>
      </c>
      <c r="B300" t="str">
        <f t="shared" si="92"/>
        <v/>
      </c>
      <c r="C300" t="str">
        <f t="shared" si="90"/>
        <v/>
      </c>
      <c r="D300" t="str">
        <f t="shared" si="91"/>
        <v/>
      </c>
      <c r="E300" t="str">
        <f t="shared" si="93"/>
        <v/>
      </c>
      <c r="F300" t="str">
        <f t="shared" si="94"/>
        <v/>
      </c>
      <c r="G300" t="str">
        <f t="shared" si="95"/>
        <v/>
      </c>
      <c r="Q300" t="str">
        <f>IF(A300="","",E300*A300)</f>
        <v/>
      </c>
    </row>
    <row r="301" spans="1:17" x14ac:dyDescent="0.3">
      <c r="A301" t="str">
        <f t="shared" ref="A301" si="99">IF($B$3&gt;A300,A300+1,"")</f>
        <v/>
      </c>
      <c r="B301" t="str">
        <f t="shared" si="92"/>
        <v/>
      </c>
      <c r="C301" t="str">
        <f t="shared" si="90"/>
        <v/>
      </c>
      <c r="D301" t="str">
        <f t="shared" si="91"/>
        <v/>
      </c>
      <c r="E301" t="str">
        <f t="shared" si="93"/>
        <v/>
      </c>
      <c r="F301" t="str">
        <f t="shared" si="94"/>
        <v/>
      </c>
      <c r="G301" t="str">
        <f t="shared" si="95"/>
        <v/>
      </c>
      <c r="Q301" t="str">
        <f>IF(A301="","",E301*A301)</f>
        <v/>
      </c>
    </row>
    <row r="302" spans="1:17" x14ac:dyDescent="0.3">
      <c r="A302" t="str">
        <f t="shared" si="80"/>
        <v/>
      </c>
      <c r="B302" t="str">
        <f t="shared" si="92"/>
        <v/>
      </c>
      <c r="C302" t="str">
        <f t="shared" si="90"/>
        <v/>
      </c>
      <c r="D302" t="str">
        <f t="shared" si="91"/>
        <v/>
      </c>
      <c r="E302" t="str">
        <f t="shared" si="93"/>
        <v/>
      </c>
      <c r="F302" t="str">
        <f t="shared" si="94"/>
        <v/>
      </c>
      <c r="G302" t="str">
        <f t="shared" si="95"/>
        <v/>
      </c>
      <c r="Q302" t="str">
        <f>IF(A302="","",E302*A302)</f>
        <v/>
      </c>
    </row>
    <row r="303" spans="1:17" x14ac:dyDescent="0.3">
      <c r="A303" t="str">
        <f t="shared" si="81"/>
        <v/>
      </c>
      <c r="B303" t="str">
        <f t="shared" si="92"/>
        <v/>
      </c>
      <c r="C303" t="str">
        <f t="shared" si="90"/>
        <v/>
      </c>
      <c r="D303" t="str">
        <f t="shared" si="91"/>
        <v/>
      </c>
      <c r="E303" t="str">
        <f t="shared" si="93"/>
        <v/>
      </c>
      <c r="F303" t="str">
        <f t="shared" si="94"/>
        <v/>
      </c>
      <c r="G303" t="str">
        <f t="shared" si="95"/>
        <v/>
      </c>
      <c r="Q303" t="str">
        <f>IF(A303="","",E303*A303)</f>
        <v/>
      </c>
    </row>
    <row r="304" spans="1:17" x14ac:dyDescent="0.3">
      <c r="A304" t="str">
        <f t="shared" si="82"/>
        <v/>
      </c>
      <c r="B304" t="str">
        <f t="shared" si="92"/>
        <v/>
      </c>
      <c r="C304" t="str">
        <f t="shared" si="90"/>
        <v/>
      </c>
      <c r="D304" t="str">
        <f t="shared" si="91"/>
        <v/>
      </c>
      <c r="E304" t="str">
        <f t="shared" si="93"/>
        <v/>
      </c>
      <c r="F304" t="str">
        <f t="shared" si="94"/>
        <v/>
      </c>
      <c r="G304" t="str">
        <f t="shared" si="95"/>
        <v/>
      </c>
      <c r="Q304" t="str">
        <f>IF(A304="","",E304*A304)</f>
        <v/>
      </c>
    </row>
    <row r="305" spans="1:17" x14ac:dyDescent="0.3">
      <c r="A305" t="str">
        <f t="shared" si="83"/>
        <v/>
      </c>
      <c r="B305" t="str">
        <f t="shared" si="92"/>
        <v/>
      </c>
      <c r="C305" t="str">
        <f t="shared" si="90"/>
        <v/>
      </c>
      <c r="D305" t="str">
        <f t="shared" si="91"/>
        <v/>
      </c>
      <c r="E305" t="str">
        <f t="shared" si="93"/>
        <v/>
      </c>
      <c r="F305" t="str">
        <f t="shared" si="94"/>
        <v/>
      </c>
      <c r="G305" t="str">
        <f t="shared" si="95"/>
        <v/>
      </c>
      <c r="Q305" t="str">
        <f>IF(A305="","",E305*A305)</f>
        <v/>
      </c>
    </row>
    <row r="306" spans="1:17" x14ac:dyDescent="0.3">
      <c r="A306" t="str">
        <f t="shared" si="84"/>
        <v/>
      </c>
      <c r="B306" t="str">
        <f t="shared" si="92"/>
        <v/>
      </c>
      <c r="C306" t="str">
        <f t="shared" si="90"/>
        <v/>
      </c>
      <c r="D306" t="str">
        <f t="shared" si="91"/>
        <v/>
      </c>
      <c r="E306" t="str">
        <f t="shared" si="93"/>
        <v/>
      </c>
      <c r="F306" t="str">
        <f t="shared" si="94"/>
        <v/>
      </c>
      <c r="G306" t="str">
        <f t="shared" si="95"/>
        <v/>
      </c>
      <c r="Q306" t="str">
        <f>IF(A306="","",E306*A306)</f>
        <v/>
      </c>
    </row>
    <row r="307" spans="1:17" x14ac:dyDescent="0.3">
      <c r="A307" t="str">
        <f t="shared" si="85"/>
        <v/>
      </c>
      <c r="B307" t="str">
        <f t="shared" si="92"/>
        <v/>
      </c>
      <c r="C307" t="str">
        <f t="shared" si="90"/>
        <v/>
      </c>
      <c r="D307" t="str">
        <f t="shared" si="91"/>
        <v/>
      </c>
      <c r="E307" t="str">
        <f t="shared" si="93"/>
        <v/>
      </c>
      <c r="F307" t="str">
        <f t="shared" si="94"/>
        <v/>
      </c>
      <c r="G307" t="str">
        <f t="shared" si="95"/>
        <v/>
      </c>
      <c r="Q307" t="str">
        <f>IF(A307="","",E307*A307)</f>
        <v/>
      </c>
    </row>
    <row r="308" spans="1:17" x14ac:dyDescent="0.3">
      <c r="A308" t="str">
        <f t="shared" si="86"/>
        <v/>
      </c>
      <c r="B308" t="str">
        <f t="shared" si="92"/>
        <v/>
      </c>
      <c r="C308" t="str">
        <f t="shared" si="90"/>
        <v/>
      </c>
      <c r="D308" t="str">
        <f t="shared" si="91"/>
        <v/>
      </c>
      <c r="E308" t="str">
        <f t="shared" si="93"/>
        <v/>
      </c>
      <c r="F308" t="str">
        <f t="shared" si="94"/>
        <v/>
      </c>
      <c r="G308" t="str">
        <f t="shared" si="95"/>
        <v/>
      </c>
      <c r="Q308" t="str">
        <f>IF(A308="","",E308*A308)</f>
        <v/>
      </c>
    </row>
    <row r="309" spans="1:17" x14ac:dyDescent="0.3">
      <c r="A309" t="str">
        <f t="shared" ref="A309" si="100">IF($B$3&gt;A308,A308+1, "")</f>
        <v/>
      </c>
      <c r="B309" t="str">
        <f t="shared" si="92"/>
        <v/>
      </c>
      <c r="C309" t="str">
        <f t="shared" si="90"/>
        <v/>
      </c>
      <c r="D309" t="str">
        <f t="shared" si="91"/>
        <v/>
      </c>
      <c r="E309" t="str">
        <f t="shared" si="93"/>
        <v/>
      </c>
      <c r="F309" t="str">
        <f t="shared" si="94"/>
        <v/>
      </c>
      <c r="G309" t="str">
        <f t="shared" si="95"/>
        <v/>
      </c>
      <c r="Q309" t="str">
        <f>IF(A309="","",E309*A309)</f>
        <v/>
      </c>
    </row>
    <row r="310" spans="1:17" x14ac:dyDescent="0.3">
      <c r="A310" t="str">
        <f t="shared" ref="A310" si="101">IF($B$3&gt;A309,A309+1,"")</f>
        <v/>
      </c>
      <c r="B310" t="str">
        <f t="shared" si="92"/>
        <v/>
      </c>
      <c r="C310" t="str">
        <f t="shared" si="90"/>
        <v/>
      </c>
      <c r="D310" t="str">
        <f t="shared" si="91"/>
        <v/>
      </c>
      <c r="E310" t="str">
        <f t="shared" si="93"/>
        <v/>
      </c>
      <c r="F310" t="str">
        <f t="shared" si="94"/>
        <v/>
      </c>
      <c r="G310" t="str">
        <f t="shared" si="95"/>
        <v/>
      </c>
      <c r="Q310" t="str">
        <f>IF(A310="","",E310*A310)</f>
        <v/>
      </c>
    </row>
    <row r="311" spans="1:17" x14ac:dyDescent="0.3">
      <c r="A311" t="str">
        <f t="shared" ref="A311:A365" si="102">IF($B$3&gt;A310,A310+1, "")</f>
        <v/>
      </c>
      <c r="B311" t="str">
        <f t="shared" si="92"/>
        <v/>
      </c>
      <c r="C311" t="str">
        <f t="shared" si="90"/>
        <v/>
      </c>
      <c r="D311" t="str">
        <f t="shared" si="91"/>
        <v/>
      </c>
      <c r="E311" t="str">
        <f t="shared" si="93"/>
        <v/>
      </c>
      <c r="F311" t="str">
        <f t="shared" si="94"/>
        <v/>
      </c>
      <c r="G311" t="str">
        <f t="shared" si="95"/>
        <v/>
      </c>
      <c r="Q311" t="str">
        <f>IF(A311="","",E311*A311)</f>
        <v/>
      </c>
    </row>
    <row r="312" spans="1:17" x14ac:dyDescent="0.3">
      <c r="A312" t="str">
        <f t="shared" ref="A312:A366" si="103">IF($B$3&gt;A311,A311+1,"")</f>
        <v/>
      </c>
      <c r="B312" t="str">
        <f t="shared" si="92"/>
        <v/>
      </c>
      <c r="C312" t="str">
        <f t="shared" si="90"/>
        <v/>
      </c>
      <c r="D312" t="str">
        <f t="shared" si="91"/>
        <v/>
      </c>
      <c r="E312" t="str">
        <f t="shared" si="93"/>
        <v/>
      </c>
      <c r="F312" t="str">
        <f t="shared" si="94"/>
        <v/>
      </c>
      <c r="G312" t="str">
        <f t="shared" si="95"/>
        <v/>
      </c>
      <c r="Q312" t="str">
        <f>IF(A312="","",E312*A312)</f>
        <v/>
      </c>
    </row>
    <row r="313" spans="1:17" x14ac:dyDescent="0.3">
      <c r="A313" t="str">
        <f t="shared" ref="A313:A367" si="104">IF($B$3&gt;A312,A312+1, "")</f>
        <v/>
      </c>
      <c r="B313" t="str">
        <f t="shared" si="92"/>
        <v/>
      </c>
      <c r="C313" t="str">
        <f t="shared" si="90"/>
        <v/>
      </c>
      <c r="D313" t="str">
        <f t="shared" si="91"/>
        <v/>
      </c>
      <c r="E313" t="str">
        <f t="shared" si="93"/>
        <v/>
      </c>
      <c r="F313" t="str">
        <f t="shared" si="94"/>
        <v/>
      </c>
      <c r="G313" t="str">
        <f t="shared" si="95"/>
        <v/>
      </c>
      <c r="Q313" t="str">
        <f>IF(A313="","",E313*A313)</f>
        <v/>
      </c>
    </row>
    <row r="314" spans="1:17" x14ac:dyDescent="0.3">
      <c r="A314" t="str">
        <f t="shared" ref="A314:A368" si="105">IF($B$3&gt;A313,A313+1,"")</f>
        <v/>
      </c>
      <c r="B314" t="str">
        <f t="shared" si="92"/>
        <v/>
      </c>
      <c r="C314" t="str">
        <f t="shared" si="90"/>
        <v/>
      </c>
      <c r="D314" t="str">
        <f t="shared" si="91"/>
        <v/>
      </c>
      <c r="E314" t="str">
        <f t="shared" si="93"/>
        <v/>
      </c>
      <c r="F314" t="str">
        <f t="shared" si="94"/>
        <v/>
      </c>
      <c r="G314" t="str">
        <f t="shared" si="95"/>
        <v/>
      </c>
      <c r="Q314" t="str">
        <f>IF(A314="","",E314*A314)</f>
        <v/>
      </c>
    </row>
    <row r="315" spans="1:17" x14ac:dyDescent="0.3">
      <c r="A315" t="str">
        <f t="shared" ref="A315:A369" si="106">IF($B$3&gt;A314,A314+1, "")</f>
        <v/>
      </c>
      <c r="B315" t="str">
        <f t="shared" si="92"/>
        <v/>
      </c>
      <c r="C315" t="str">
        <f t="shared" si="90"/>
        <v/>
      </c>
      <c r="D315" t="str">
        <f t="shared" si="91"/>
        <v/>
      </c>
      <c r="E315" t="str">
        <f t="shared" si="93"/>
        <v/>
      </c>
      <c r="F315" t="str">
        <f t="shared" si="94"/>
        <v/>
      </c>
      <c r="G315" t="str">
        <f t="shared" si="95"/>
        <v/>
      </c>
      <c r="Q315" t="str">
        <f>IF(A315="","",E315*A315)</f>
        <v/>
      </c>
    </row>
    <row r="316" spans="1:17" x14ac:dyDescent="0.3">
      <c r="A316" t="str">
        <f t="shared" ref="A316:A370" si="107">IF($B$3&gt;A315,A315+1,"")</f>
        <v/>
      </c>
      <c r="B316" t="str">
        <f t="shared" si="92"/>
        <v/>
      </c>
      <c r="C316" t="str">
        <f t="shared" si="90"/>
        <v/>
      </c>
      <c r="D316" t="str">
        <f t="shared" si="91"/>
        <v/>
      </c>
      <c r="E316" t="str">
        <f t="shared" si="93"/>
        <v/>
      </c>
      <c r="F316" t="str">
        <f t="shared" si="94"/>
        <v/>
      </c>
      <c r="G316" t="str">
        <f t="shared" si="95"/>
        <v/>
      </c>
      <c r="Q316" t="str">
        <f>IF(A316="","",E316*A316)</f>
        <v/>
      </c>
    </row>
    <row r="317" spans="1:17" x14ac:dyDescent="0.3">
      <c r="A317" t="str">
        <f t="shared" ref="A317:A371" si="108">IF($B$3&gt;A316,A316+1, "")</f>
        <v/>
      </c>
      <c r="B317" t="str">
        <f t="shared" si="92"/>
        <v/>
      </c>
      <c r="C317" t="str">
        <f t="shared" si="90"/>
        <v/>
      </c>
      <c r="D317" t="str">
        <f t="shared" si="91"/>
        <v/>
      </c>
      <c r="E317" t="str">
        <f t="shared" si="93"/>
        <v/>
      </c>
      <c r="F317" t="str">
        <f t="shared" si="94"/>
        <v/>
      </c>
      <c r="G317" t="str">
        <f t="shared" si="95"/>
        <v/>
      </c>
      <c r="Q317" t="str">
        <f>IF(A317="","",E317*A317)</f>
        <v/>
      </c>
    </row>
    <row r="318" spans="1:17" x14ac:dyDescent="0.3">
      <c r="A318" t="str">
        <f t="shared" si="108"/>
        <v/>
      </c>
      <c r="B318" t="str">
        <f t="shared" si="92"/>
        <v/>
      </c>
      <c r="C318" t="str">
        <f t="shared" si="90"/>
        <v/>
      </c>
      <c r="D318" t="str">
        <f t="shared" si="91"/>
        <v/>
      </c>
      <c r="E318" t="str">
        <f t="shared" si="93"/>
        <v/>
      </c>
      <c r="F318" t="str">
        <f t="shared" si="94"/>
        <v/>
      </c>
      <c r="G318" t="str">
        <f t="shared" si="95"/>
        <v/>
      </c>
      <c r="Q318" t="str">
        <f>IF(A318="","",E318*A318)</f>
        <v/>
      </c>
    </row>
    <row r="319" spans="1:17" x14ac:dyDescent="0.3">
      <c r="A319" t="str">
        <f t="shared" ref="A319" si="109">IF($B$3&gt;A318,A318+1,"")</f>
        <v/>
      </c>
      <c r="B319" t="str">
        <f t="shared" si="92"/>
        <v/>
      </c>
      <c r="C319" t="str">
        <f t="shared" si="90"/>
        <v/>
      </c>
      <c r="D319" t="str">
        <f t="shared" si="91"/>
        <v/>
      </c>
      <c r="E319" t="str">
        <f t="shared" si="93"/>
        <v/>
      </c>
      <c r="F319" t="str">
        <f t="shared" si="94"/>
        <v/>
      </c>
      <c r="G319" t="str">
        <f t="shared" si="95"/>
        <v/>
      </c>
      <c r="Q319" t="str">
        <f>IF(A319="","",E319*A319)</f>
        <v/>
      </c>
    </row>
    <row r="320" spans="1:17" x14ac:dyDescent="0.3">
      <c r="A320" t="str">
        <f t="shared" si="102"/>
        <v/>
      </c>
      <c r="B320" t="str">
        <f t="shared" si="92"/>
        <v/>
      </c>
      <c r="C320" t="str">
        <f t="shared" si="90"/>
        <v/>
      </c>
      <c r="D320" t="str">
        <f t="shared" si="91"/>
        <v/>
      </c>
      <c r="E320" t="str">
        <f t="shared" si="93"/>
        <v/>
      </c>
      <c r="F320" t="str">
        <f t="shared" si="94"/>
        <v/>
      </c>
      <c r="G320" t="str">
        <f t="shared" si="95"/>
        <v/>
      </c>
      <c r="Q320" t="str">
        <f>IF(A320="","",E320*A320)</f>
        <v/>
      </c>
    </row>
    <row r="321" spans="1:17" x14ac:dyDescent="0.3">
      <c r="A321" t="str">
        <f t="shared" si="103"/>
        <v/>
      </c>
      <c r="B321" t="str">
        <f t="shared" si="92"/>
        <v/>
      </c>
      <c r="C321" t="str">
        <f t="shared" si="90"/>
        <v/>
      </c>
      <c r="D321" t="str">
        <f t="shared" si="91"/>
        <v/>
      </c>
      <c r="E321" t="str">
        <f t="shared" si="93"/>
        <v/>
      </c>
      <c r="F321" t="str">
        <f t="shared" si="94"/>
        <v/>
      </c>
      <c r="G321" t="str">
        <f t="shared" si="95"/>
        <v/>
      </c>
      <c r="Q321" t="str">
        <f>IF(A321="","",E321*A321)</f>
        <v/>
      </c>
    </row>
    <row r="322" spans="1:17" x14ac:dyDescent="0.3">
      <c r="A322" t="str">
        <f t="shared" si="104"/>
        <v/>
      </c>
      <c r="B322" t="str">
        <f t="shared" si="92"/>
        <v/>
      </c>
      <c r="C322" t="str">
        <f t="shared" si="90"/>
        <v/>
      </c>
      <c r="D322" t="str">
        <f t="shared" si="91"/>
        <v/>
      </c>
      <c r="E322" t="str">
        <f t="shared" si="93"/>
        <v/>
      </c>
      <c r="F322" t="str">
        <f t="shared" si="94"/>
        <v/>
      </c>
      <c r="G322" t="str">
        <f t="shared" si="95"/>
        <v/>
      </c>
      <c r="Q322" t="str">
        <f>IF(A322="","",E322*A322)</f>
        <v/>
      </c>
    </row>
    <row r="323" spans="1:17" x14ac:dyDescent="0.3">
      <c r="A323" t="str">
        <f t="shared" si="105"/>
        <v/>
      </c>
      <c r="B323" t="str">
        <f t="shared" si="92"/>
        <v/>
      </c>
      <c r="C323" t="str">
        <f t="shared" si="90"/>
        <v/>
      </c>
      <c r="D323" t="str">
        <f t="shared" si="91"/>
        <v/>
      </c>
      <c r="E323" t="str">
        <f t="shared" si="93"/>
        <v/>
      </c>
      <c r="F323" t="str">
        <f t="shared" si="94"/>
        <v/>
      </c>
      <c r="G323" t="str">
        <f t="shared" si="95"/>
        <v/>
      </c>
      <c r="Q323" t="str">
        <f>IF(A323="","",E323*A323)</f>
        <v/>
      </c>
    </row>
    <row r="324" spans="1:17" x14ac:dyDescent="0.3">
      <c r="A324" t="str">
        <f t="shared" si="106"/>
        <v/>
      </c>
      <c r="B324" t="str">
        <f t="shared" si="92"/>
        <v/>
      </c>
      <c r="C324" t="str">
        <f t="shared" si="90"/>
        <v/>
      </c>
      <c r="D324" t="str">
        <f t="shared" si="91"/>
        <v/>
      </c>
      <c r="E324" t="str">
        <f t="shared" si="93"/>
        <v/>
      </c>
      <c r="F324" t="str">
        <f t="shared" si="94"/>
        <v/>
      </c>
      <c r="G324" t="str">
        <f t="shared" si="95"/>
        <v/>
      </c>
      <c r="Q324" t="str">
        <f>IF(A324="","",E324*A324)</f>
        <v/>
      </c>
    </row>
    <row r="325" spans="1:17" x14ac:dyDescent="0.3">
      <c r="A325" t="str">
        <f t="shared" si="107"/>
        <v/>
      </c>
      <c r="B325" t="str">
        <f t="shared" si="92"/>
        <v/>
      </c>
      <c r="C325" t="str">
        <f t="shared" si="90"/>
        <v/>
      </c>
      <c r="D325" t="str">
        <f t="shared" si="91"/>
        <v/>
      </c>
      <c r="E325" t="str">
        <f t="shared" si="93"/>
        <v/>
      </c>
      <c r="F325" t="str">
        <f t="shared" si="94"/>
        <v/>
      </c>
      <c r="G325" t="str">
        <f t="shared" si="95"/>
        <v/>
      </c>
      <c r="Q325" t="str">
        <f>IF(A325="","",E325*A325)</f>
        <v/>
      </c>
    </row>
    <row r="326" spans="1:17" x14ac:dyDescent="0.3">
      <c r="A326" t="str">
        <f t="shared" si="108"/>
        <v/>
      </c>
      <c r="B326" t="str">
        <f t="shared" si="92"/>
        <v/>
      </c>
      <c r="C326" t="str">
        <f t="shared" si="90"/>
        <v/>
      </c>
      <c r="D326" t="str">
        <f t="shared" si="91"/>
        <v/>
      </c>
      <c r="E326" t="str">
        <f t="shared" si="93"/>
        <v/>
      </c>
      <c r="F326" t="str">
        <f t="shared" si="94"/>
        <v/>
      </c>
      <c r="G326" t="str">
        <f t="shared" si="95"/>
        <v/>
      </c>
      <c r="Q326" t="str">
        <f>IF(A326="","",E326*A326)</f>
        <v/>
      </c>
    </row>
    <row r="327" spans="1:17" x14ac:dyDescent="0.3">
      <c r="A327" t="str">
        <f t="shared" si="108"/>
        <v/>
      </c>
      <c r="B327" t="str">
        <f t="shared" si="92"/>
        <v/>
      </c>
      <c r="C327" t="str">
        <f t="shared" si="90"/>
        <v/>
      </c>
      <c r="D327" t="str">
        <f t="shared" si="91"/>
        <v/>
      </c>
      <c r="E327" t="str">
        <f t="shared" si="93"/>
        <v/>
      </c>
      <c r="F327" t="str">
        <f t="shared" si="94"/>
        <v/>
      </c>
      <c r="G327" t="str">
        <f t="shared" si="95"/>
        <v/>
      </c>
      <c r="Q327" t="str">
        <f>IF(A327="","",E327*A327)</f>
        <v/>
      </c>
    </row>
    <row r="328" spans="1:17" x14ac:dyDescent="0.3">
      <c r="A328" t="str">
        <f t="shared" ref="A328" si="110">IF($B$3&gt;A327,A327+1,"")</f>
        <v/>
      </c>
      <c r="B328" t="str">
        <f t="shared" si="92"/>
        <v/>
      </c>
      <c r="C328" t="str">
        <f t="shared" si="90"/>
        <v/>
      </c>
      <c r="D328" t="str">
        <f t="shared" si="91"/>
        <v/>
      </c>
      <c r="E328" t="str">
        <f t="shared" si="93"/>
        <v/>
      </c>
      <c r="F328" t="str">
        <f t="shared" si="94"/>
        <v/>
      </c>
      <c r="G328" t="str">
        <f t="shared" si="95"/>
        <v/>
      </c>
      <c r="Q328" t="str">
        <f>IF(A328="","",E328*A328)</f>
        <v/>
      </c>
    </row>
    <row r="329" spans="1:17" x14ac:dyDescent="0.3">
      <c r="A329" t="str">
        <f t="shared" si="102"/>
        <v/>
      </c>
      <c r="B329" t="str">
        <f t="shared" si="92"/>
        <v/>
      </c>
      <c r="C329" t="str">
        <f t="shared" si="90"/>
        <v/>
      </c>
      <c r="D329" t="str">
        <f t="shared" si="91"/>
        <v/>
      </c>
      <c r="E329" t="str">
        <f t="shared" si="93"/>
        <v/>
      </c>
      <c r="F329" t="str">
        <f t="shared" si="94"/>
        <v/>
      </c>
      <c r="G329" t="str">
        <f t="shared" si="95"/>
        <v/>
      </c>
      <c r="Q329" t="str">
        <f>IF(A329="","",E329*A329)</f>
        <v/>
      </c>
    </row>
    <row r="330" spans="1:17" x14ac:dyDescent="0.3">
      <c r="A330" t="str">
        <f t="shared" si="103"/>
        <v/>
      </c>
      <c r="B330" t="str">
        <f t="shared" si="92"/>
        <v/>
      </c>
      <c r="C330" t="str">
        <f t="shared" si="90"/>
        <v/>
      </c>
      <c r="D330" t="str">
        <f t="shared" si="91"/>
        <v/>
      </c>
      <c r="E330" t="str">
        <f t="shared" si="93"/>
        <v/>
      </c>
      <c r="F330" t="str">
        <f t="shared" si="94"/>
        <v/>
      </c>
      <c r="G330" t="str">
        <f t="shared" si="95"/>
        <v/>
      </c>
      <c r="Q330" t="str">
        <f>IF(A330="","",E330*A330)</f>
        <v/>
      </c>
    </row>
    <row r="331" spans="1:17" x14ac:dyDescent="0.3">
      <c r="A331" t="str">
        <f t="shared" si="104"/>
        <v/>
      </c>
      <c r="B331" t="str">
        <f t="shared" si="92"/>
        <v/>
      </c>
      <c r="C331" t="str">
        <f t="shared" si="90"/>
        <v/>
      </c>
      <c r="D331" t="str">
        <f t="shared" si="91"/>
        <v/>
      </c>
      <c r="E331" t="str">
        <f t="shared" si="93"/>
        <v/>
      </c>
      <c r="F331" t="str">
        <f t="shared" si="94"/>
        <v/>
      </c>
      <c r="G331" t="str">
        <f t="shared" si="95"/>
        <v/>
      </c>
      <c r="Q331" t="str">
        <f>IF(A331="","",E331*A331)</f>
        <v/>
      </c>
    </row>
    <row r="332" spans="1:17" x14ac:dyDescent="0.3">
      <c r="A332" t="str">
        <f t="shared" si="105"/>
        <v/>
      </c>
      <c r="B332" t="str">
        <f t="shared" si="92"/>
        <v/>
      </c>
      <c r="C332" t="str">
        <f t="shared" si="90"/>
        <v/>
      </c>
      <c r="D332" t="str">
        <f t="shared" si="91"/>
        <v/>
      </c>
      <c r="E332" t="str">
        <f t="shared" si="93"/>
        <v/>
      </c>
      <c r="F332" t="str">
        <f t="shared" si="94"/>
        <v/>
      </c>
      <c r="G332" t="str">
        <f t="shared" si="95"/>
        <v/>
      </c>
      <c r="Q332" t="str">
        <f>IF(A332="","",E332*A332)</f>
        <v/>
      </c>
    </row>
    <row r="333" spans="1:17" x14ac:dyDescent="0.3">
      <c r="A333" t="str">
        <f t="shared" si="106"/>
        <v/>
      </c>
      <c r="B333" t="str">
        <f t="shared" si="92"/>
        <v/>
      </c>
      <c r="C333" t="str">
        <f t="shared" ref="C333:C371" si="111">IF(A333="","",$G$1)</f>
        <v/>
      </c>
      <c r="D333" t="str">
        <f t="shared" si="91"/>
        <v/>
      </c>
      <c r="E333" t="str">
        <f t="shared" si="93"/>
        <v/>
      </c>
      <c r="F333" t="str">
        <f t="shared" si="94"/>
        <v/>
      </c>
      <c r="G333" t="str">
        <f t="shared" si="95"/>
        <v/>
      </c>
      <c r="Q333" t="str">
        <f>IF(A333="","",E333*A333)</f>
        <v/>
      </c>
    </row>
    <row r="334" spans="1:17" x14ac:dyDescent="0.3">
      <c r="A334" t="str">
        <f t="shared" si="107"/>
        <v/>
      </c>
      <c r="B334" t="str">
        <f t="shared" si="92"/>
        <v/>
      </c>
      <c r="C334" t="str">
        <f t="shared" si="111"/>
        <v/>
      </c>
      <c r="D334" t="str">
        <f t="shared" ref="D334:D371" si="112">IF(A334="","",B334*(($B$2)-($B$6))/1200)</f>
        <v/>
      </c>
      <c r="E334" t="str">
        <f t="shared" si="93"/>
        <v/>
      </c>
      <c r="F334" t="str">
        <f t="shared" si="94"/>
        <v/>
      </c>
      <c r="G334" t="str">
        <f t="shared" si="95"/>
        <v/>
      </c>
      <c r="Q334" t="str">
        <f>IF(A334="","",E334*A334)</f>
        <v/>
      </c>
    </row>
    <row r="335" spans="1:17" x14ac:dyDescent="0.3">
      <c r="A335" t="str">
        <f t="shared" si="108"/>
        <v/>
      </c>
      <c r="B335" t="str">
        <f t="shared" ref="B335:B371" si="113">IF(A335="", "", F334)</f>
        <v/>
      </c>
      <c r="C335" t="str">
        <f t="shared" si="111"/>
        <v/>
      </c>
      <c r="D335" t="str">
        <f t="shared" si="112"/>
        <v/>
      </c>
      <c r="E335" t="str">
        <f t="shared" ref="E335:E371" si="114">IF(A335="","",(C335-D335))</f>
        <v/>
      </c>
      <c r="F335" t="str">
        <f t="shared" ref="F335:F371" si="115">IF(A335="","",(B335-E335))</f>
        <v/>
      </c>
      <c r="G335" t="str">
        <f t="shared" ref="G335:G370" si="116">IF(A335="","",G334+D335)</f>
        <v/>
      </c>
      <c r="Q335" t="str">
        <f>IF(A335="","",E335*A335)</f>
        <v/>
      </c>
    </row>
    <row r="336" spans="1:17" x14ac:dyDescent="0.3">
      <c r="A336" t="str">
        <f t="shared" si="108"/>
        <v/>
      </c>
      <c r="B336" t="str">
        <f t="shared" si="113"/>
        <v/>
      </c>
      <c r="C336" t="str">
        <f t="shared" si="111"/>
        <v/>
      </c>
      <c r="D336" t="str">
        <f t="shared" si="112"/>
        <v/>
      </c>
      <c r="E336" t="str">
        <f t="shared" si="114"/>
        <v/>
      </c>
      <c r="F336" t="str">
        <f t="shared" si="115"/>
        <v/>
      </c>
      <c r="G336" t="str">
        <f t="shared" si="116"/>
        <v/>
      </c>
      <c r="Q336" t="str">
        <f>IF(A336="","",E336*A336)</f>
        <v/>
      </c>
    </row>
    <row r="337" spans="1:17" x14ac:dyDescent="0.3">
      <c r="A337" t="str">
        <f t="shared" ref="A337" si="117">IF($B$3&gt;A336,A336+1,"")</f>
        <v/>
      </c>
      <c r="B337" t="str">
        <f t="shared" si="113"/>
        <v/>
      </c>
      <c r="C337" t="str">
        <f t="shared" si="111"/>
        <v/>
      </c>
      <c r="D337" t="str">
        <f t="shared" si="112"/>
        <v/>
      </c>
      <c r="E337" t="str">
        <f t="shared" si="114"/>
        <v/>
      </c>
      <c r="F337" t="str">
        <f t="shared" si="115"/>
        <v/>
      </c>
      <c r="G337" t="str">
        <f t="shared" si="116"/>
        <v/>
      </c>
      <c r="Q337" t="str">
        <f>IF(A337="","",E337*A337)</f>
        <v/>
      </c>
    </row>
    <row r="338" spans="1:17" x14ac:dyDescent="0.3">
      <c r="A338" t="str">
        <f t="shared" si="102"/>
        <v/>
      </c>
      <c r="B338" t="str">
        <f t="shared" si="113"/>
        <v/>
      </c>
      <c r="C338" t="str">
        <f t="shared" si="111"/>
        <v/>
      </c>
      <c r="D338" t="str">
        <f t="shared" si="112"/>
        <v/>
      </c>
      <c r="E338" t="str">
        <f t="shared" si="114"/>
        <v/>
      </c>
      <c r="F338" t="str">
        <f t="shared" si="115"/>
        <v/>
      </c>
      <c r="G338" t="str">
        <f t="shared" si="116"/>
        <v/>
      </c>
      <c r="Q338" t="str">
        <f>IF(A338="","",E338*A338)</f>
        <v/>
      </c>
    </row>
    <row r="339" spans="1:17" x14ac:dyDescent="0.3">
      <c r="A339" t="str">
        <f t="shared" si="103"/>
        <v/>
      </c>
      <c r="B339" t="str">
        <f t="shared" si="113"/>
        <v/>
      </c>
      <c r="C339" t="str">
        <f t="shared" si="111"/>
        <v/>
      </c>
      <c r="D339" t="str">
        <f t="shared" si="112"/>
        <v/>
      </c>
      <c r="E339" t="str">
        <f t="shared" si="114"/>
        <v/>
      </c>
      <c r="F339" t="str">
        <f t="shared" si="115"/>
        <v/>
      </c>
      <c r="G339" t="str">
        <f t="shared" si="116"/>
        <v/>
      </c>
      <c r="Q339" t="str">
        <f>IF(A339="","",E339*A339)</f>
        <v/>
      </c>
    </row>
    <row r="340" spans="1:17" x14ac:dyDescent="0.3">
      <c r="A340" t="str">
        <f t="shared" si="104"/>
        <v/>
      </c>
      <c r="B340" t="str">
        <f t="shared" si="113"/>
        <v/>
      </c>
      <c r="C340" t="str">
        <f t="shared" si="111"/>
        <v/>
      </c>
      <c r="D340" t="str">
        <f t="shared" si="112"/>
        <v/>
      </c>
      <c r="E340" t="str">
        <f t="shared" si="114"/>
        <v/>
      </c>
      <c r="F340" t="str">
        <f t="shared" si="115"/>
        <v/>
      </c>
      <c r="G340" t="str">
        <f t="shared" si="116"/>
        <v/>
      </c>
      <c r="Q340" t="str">
        <f>IF(A340="","",E340*A340)</f>
        <v/>
      </c>
    </row>
    <row r="341" spans="1:17" x14ac:dyDescent="0.3">
      <c r="A341" t="str">
        <f t="shared" si="105"/>
        <v/>
      </c>
      <c r="B341" t="str">
        <f t="shared" si="113"/>
        <v/>
      </c>
      <c r="C341" t="str">
        <f t="shared" si="111"/>
        <v/>
      </c>
      <c r="D341" t="str">
        <f t="shared" si="112"/>
        <v/>
      </c>
      <c r="E341" t="str">
        <f t="shared" si="114"/>
        <v/>
      </c>
      <c r="F341" t="str">
        <f t="shared" si="115"/>
        <v/>
      </c>
      <c r="G341" t="str">
        <f t="shared" si="116"/>
        <v/>
      </c>
      <c r="Q341" t="str">
        <f>IF(A341="","",E341*A341)</f>
        <v/>
      </c>
    </row>
    <row r="342" spans="1:17" x14ac:dyDescent="0.3">
      <c r="A342" t="str">
        <f t="shared" si="106"/>
        <v/>
      </c>
      <c r="B342" t="str">
        <f t="shared" si="113"/>
        <v/>
      </c>
      <c r="C342" t="str">
        <f t="shared" si="111"/>
        <v/>
      </c>
      <c r="D342" t="str">
        <f t="shared" si="112"/>
        <v/>
      </c>
      <c r="E342" t="str">
        <f t="shared" si="114"/>
        <v/>
      </c>
      <c r="F342" t="str">
        <f t="shared" si="115"/>
        <v/>
      </c>
      <c r="G342" t="str">
        <f t="shared" si="116"/>
        <v/>
      </c>
      <c r="Q342" t="str">
        <f>IF(A342="","",E342*A342)</f>
        <v/>
      </c>
    </row>
    <row r="343" spans="1:17" x14ac:dyDescent="0.3">
      <c r="A343" t="str">
        <f t="shared" si="107"/>
        <v/>
      </c>
      <c r="B343" t="str">
        <f t="shared" si="113"/>
        <v/>
      </c>
      <c r="C343" t="str">
        <f t="shared" si="111"/>
        <v/>
      </c>
      <c r="D343" t="str">
        <f t="shared" si="112"/>
        <v/>
      </c>
      <c r="E343" t="str">
        <f t="shared" si="114"/>
        <v/>
      </c>
      <c r="F343" t="str">
        <f t="shared" si="115"/>
        <v/>
      </c>
      <c r="G343" t="str">
        <f t="shared" si="116"/>
        <v/>
      </c>
      <c r="Q343" t="str">
        <f>IF(A343="","",E343*A343)</f>
        <v/>
      </c>
    </row>
    <row r="344" spans="1:17" x14ac:dyDescent="0.3">
      <c r="A344" t="str">
        <f t="shared" si="108"/>
        <v/>
      </c>
      <c r="B344" t="str">
        <f t="shared" si="113"/>
        <v/>
      </c>
      <c r="C344" t="str">
        <f t="shared" si="111"/>
        <v/>
      </c>
      <c r="D344" t="str">
        <f t="shared" si="112"/>
        <v/>
      </c>
      <c r="E344" t="str">
        <f t="shared" si="114"/>
        <v/>
      </c>
      <c r="F344" t="str">
        <f t="shared" si="115"/>
        <v/>
      </c>
      <c r="G344" t="str">
        <f t="shared" si="116"/>
        <v/>
      </c>
      <c r="Q344" t="str">
        <f>IF(A344="","",E344*A344)</f>
        <v/>
      </c>
    </row>
    <row r="345" spans="1:17" x14ac:dyDescent="0.3">
      <c r="A345" t="str">
        <f t="shared" si="108"/>
        <v/>
      </c>
      <c r="B345" t="str">
        <f t="shared" si="113"/>
        <v/>
      </c>
      <c r="C345" t="str">
        <f t="shared" si="111"/>
        <v/>
      </c>
      <c r="D345" t="str">
        <f t="shared" si="112"/>
        <v/>
      </c>
      <c r="E345" t="str">
        <f t="shared" si="114"/>
        <v/>
      </c>
      <c r="F345" t="str">
        <f t="shared" si="115"/>
        <v/>
      </c>
      <c r="G345" t="str">
        <f t="shared" si="116"/>
        <v/>
      </c>
      <c r="Q345" t="str">
        <f>IF(A345="","",E345*A345)</f>
        <v/>
      </c>
    </row>
    <row r="346" spans="1:17" x14ac:dyDescent="0.3">
      <c r="A346" t="str">
        <f t="shared" ref="A346" si="118">IF($B$3&gt;A345,A345+1,"")</f>
        <v/>
      </c>
      <c r="B346" t="str">
        <f t="shared" si="113"/>
        <v/>
      </c>
      <c r="C346" t="str">
        <f t="shared" si="111"/>
        <v/>
      </c>
      <c r="D346" t="str">
        <f t="shared" si="112"/>
        <v/>
      </c>
      <c r="E346" t="str">
        <f t="shared" si="114"/>
        <v/>
      </c>
      <c r="F346" t="str">
        <f t="shared" si="115"/>
        <v/>
      </c>
      <c r="G346" t="str">
        <f t="shared" si="116"/>
        <v/>
      </c>
      <c r="Q346" t="str">
        <f>IF(A346="","",E346*A346)</f>
        <v/>
      </c>
    </row>
    <row r="347" spans="1:17" x14ac:dyDescent="0.3">
      <c r="A347" t="str">
        <f t="shared" si="102"/>
        <v/>
      </c>
      <c r="B347" t="str">
        <f t="shared" si="113"/>
        <v/>
      </c>
      <c r="C347" t="str">
        <f t="shared" si="111"/>
        <v/>
      </c>
      <c r="D347" t="str">
        <f t="shared" si="112"/>
        <v/>
      </c>
      <c r="E347" t="str">
        <f t="shared" si="114"/>
        <v/>
      </c>
      <c r="F347" t="str">
        <f t="shared" si="115"/>
        <v/>
      </c>
      <c r="G347" t="str">
        <f t="shared" si="116"/>
        <v/>
      </c>
      <c r="Q347" t="str">
        <f>IF(A347="","",E347*A347)</f>
        <v/>
      </c>
    </row>
    <row r="348" spans="1:17" x14ac:dyDescent="0.3">
      <c r="A348" t="str">
        <f t="shared" si="103"/>
        <v/>
      </c>
      <c r="B348" t="str">
        <f t="shared" si="113"/>
        <v/>
      </c>
      <c r="C348" t="str">
        <f t="shared" si="111"/>
        <v/>
      </c>
      <c r="D348" t="str">
        <f t="shared" si="112"/>
        <v/>
      </c>
      <c r="E348" t="str">
        <f t="shared" si="114"/>
        <v/>
      </c>
      <c r="F348" t="str">
        <f t="shared" si="115"/>
        <v/>
      </c>
      <c r="G348" t="str">
        <f t="shared" si="116"/>
        <v/>
      </c>
      <c r="Q348" t="str">
        <f>IF(A348="","",E348*A348)</f>
        <v/>
      </c>
    </row>
    <row r="349" spans="1:17" x14ac:dyDescent="0.3">
      <c r="A349" t="str">
        <f t="shared" si="104"/>
        <v/>
      </c>
      <c r="B349" t="str">
        <f t="shared" si="113"/>
        <v/>
      </c>
      <c r="C349" t="str">
        <f t="shared" si="111"/>
        <v/>
      </c>
      <c r="D349" t="str">
        <f t="shared" si="112"/>
        <v/>
      </c>
      <c r="E349" t="str">
        <f t="shared" si="114"/>
        <v/>
      </c>
      <c r="F349" t="str">
        <f t="shared" si="115"/>
        <v/>
      </c>
      <c r="G349" t="str">
        <f t="shared" si="116"/>
        <v/>
      </c>
      <c r="Q349" t="str">
        <f>IF(A349="","",E349*A349)</f>
        <v/>
      </c>
    </row>
    <row r="350" spans="1:17" x14ac:dyDescent="0.3">
      <c r="A350" t="str">
        <f t="shared" si="105"/>
        <v/>
      </c>
      <c r="B350" t="str">
        <f t="shared" si="113"/>
        <v/>
      </c>
      <c r="C350" t="str">
        <f t="shared" si="111"/>
        <v/>
      </c>
      <c r="D350" t="str">
        <f t="shared" si="112"/>
        <v/>
      </c>
      <c r="E350" t="str">
        <f t="shared" si="114"/>
        <v/>
      </c>
      <c r="F350" t="str">
        <f t="shared" si="115"/>
        <v/>
      </c>
      <c r="G350" t="str">
        <f t="shared" si="116"/>
        <v/>
      </c>
      <c r="Q350" t="str">
        <f>IF(A350="","",E350*A350)</f>
        <v/>
      </c>
    </row>
    <row r="351" spans="1:17" x14ac:dyDescent="0.3">
      <c r="A351" t="str">
        <f t="shared" si="106"/>
        <v/>
      </c>
      <c r="B351" t="str">
        <f t="shared" si="113"/>
        <v/>
      </c>
      <c r="C351" t="str">
        <f t="shared" si="111"/>
        <v/>
      </c>
      <c r="D351" t="str">
        <f t="shared" si="112"/>
        <v/>
      </c>
      <c r="E351" t="str">
        <f t="shared" si="114"/>
        <v/>
      </c>
      <c r="F351" t="str">
        <f t="shared" si="115"/>
        <v/>
      </c>
      <c r="G351" t="str">
        <f t="shared" si="116"/>
        <v/>
      </c>
      <c r="Q351" t="str">
        <f>IF(A351="","",E351*A351)</f>
        <v/>
      </c>
    </row>
    <row r="352" spans="1:17" x14ac:dyDescent="0.3">
      <c r="A352" t="str">
        <f t="shared" si="107"/>
        <v/>
      </c>
      <c r="B352" t="str">
        <f t="shared" si="113"/>
        <v/>
      </c>
      <c r="C352" t="str">
        <f t="shared" si="111"/>
        <v/>
      </c>
      <c r="D352" t="str">
        <f t="shared" si="112"/>
        <v/>
      </c>
      <c r="E352" t="str">
        <f t="shared" si="114"/>
        <v/>
      </c>
      <c r="F352" t="str">
        <f t="shared" si="115"/>
        <v/>
      </c>
      <c r="G352" t="str">
        <f t="shared" si="116"/>
        <v/>
      </c>
      <c r="Q352" t="str">
        <f>IF(A352="","",E352*A352)</f>
        <v/>
      </c>
    </row>
    <row r="353" spans="1:17" x14ac:dyDescent="0.3">
      <c r="A353" t="str">
        <f t="shared" si="108"/>
        <v/>
      </c>
      <c r="B353" t="str">
        <f t="shared" si="113"/>
        <v/>
      </c>
      <c r="C353" t="str">
        <f t="shared" si="111"/>
        <v/>
      </c>
      <c r="D353" t="str">
        <f t="shared" si="112"/>
        <v/>
      </c>
      <c r="E353" t="str">
        <f t="shared" si="114"/>
        <v/>
      </c>
      <c r="F353" t="str">
        <f t="shared" si="115"/>
        <v/>
      </c>
      <c r="G353" t="str">
        <f t="shared" si="116"/>
        <v/>
      </c>
      <c r="Q353" t="str">
        <f>IF(A353="","",E353*A353)</f>
        <v/>
      </c>
    </row>
    <row r="354" spans="1:17" x14ac:dyDescent="0.3">
      <c r="A354" t="str">
        <f t="shared" si="108"/>
        <v/>
      </c>
      <c r="B354" t="str">
        <f t="shared" si="113"/>
        <v/>
      </c>
      <c r="C354" t="str">
        <f t="shared" si="111"/>
        <v/>
      </c>
      <c r="D354" t="str">
        <f t="shared" si="112"/>
        <v/>
      </c>
      <c r="E354" t="str">
        <f t="shared" si="114"/>
        <v/>
      </c>
      <c r="F354" t="str">
        <f t="shared" si="115"/>
        <v/>
      </c>
      <c r="G354" t="str">
        <f t="shared" si="116"/>
        <v/>
      </c>
      <c r="Q354" t="str">
        <f>IF(A354="","",E354*A354)</f>
        <v/>
      </c>
    </row>
    <row r="355" spans="1:17" x14ac:dyDescent="0.3">
      <c r="A355" t="str">
        <f t="shared" ref="A355" si="119">IF($B$3&gt;A354,A354+1,"")</f>
        <v/>
      </c>
      <c r="B355" t="str">
        <f t="shared" si="113"/>
        <v/>
      </c>
      <c r="C355" t="str">
        <f t="shared" si="111"/>
        <v/>
      </c>
      <c r="D355" t="str">
        <f t="shared" si="112"/>
        <v/>
      </c>
      <c r="E355" t="str">
        <f t="shared" si="114"/>
        <v/>
      </c>
      <c r="F355" t="str">
        <f t="shared" si="115"/>
        <v/>
      </c>
      <c r="G355" t="str">
        <f t="shared" si="116"/>
        <v/>
      </c>
      <c r="Q355" t="str">
        <f>IF(A355="","",E355*A355)</f>
        <v/>
      </c>
    </row>
    <row r="356" spans="1:17" x14ac:dyDescent="0.3">
      <c r="A356" t="str">
        <f t="shared" si="102"/>
        <v/>
      </c>
      <c r="B356" t="str">
        <f t="shared" si="113"/>
        <v/>
      </c>
      <c r="C356" t="str">
        <f t="shared" si="111"/>
        <v/>
      </c>
      <c r="D356" t="str">
        <f t="shared" si="112"/>
        <v/>
      </c>
      <c r="E356" t="str">
        <f t="shared" si="114"/>
        <v/>
      </c>
      <c r="F356" t="str">
        <f t="shared" si="115"/>
        <v/>
      </c>
      <c r="G356" t="str">
        <f t="shared" si="116"/>
        <v/>
      </c>
      <c r="Q356" t="str">
        <f>IF(A356="","",E356*A356)</f>
        <v/>
      </c>
    </row>
    <row r="357" spans="1:17" x14ac:dyDescent="0.3">
      <c r="A357" t="str">
        <f t="shared" si="103"/>
        <v/>
      </c>
      <c r="B357" t="str">
        <f t="shared" si="113"/>
        <v/>
      </c>
      <c r="C357" t="str">
        <f t="shared" si="111"/>
        <v/>
      </c>
      <c r="D357" t="str">
        <f t="shared" si="112"/>
        <v/>
      </c>
      <c r="E357" t="str">
        <f t="shared" si="114"/>
        <v/>
      </c>
      <c r="F357" t="str">
        <f t="shared" si="115"/>
        <v/>
      </c>
      <c r="G357" t="str">
        <f t="shared" si="116"/>
        <v/>
      </c>
      <c r="Q357" t="str">
        <f>IF(A357="","",E357*A357)</f>
        <v/>
      </c>
    </row>
    <row r="358" spans="1:17" x14ac:dyDescent="0.3">
      <c r="A358" t="str">
        <f t="shared" si="104"/>
        <v/>
      </c>
      <c r="B358" t="str">
        <f t="shared" si="113"/>
        <v/>
      </c>
      <c r="C358" t="str">
        <f t="shared" si="111"/>
        <v/>
      </c>
      <c r="D358" t="str">
        <f t="shared" si="112"/>
        <v/>
      </c>
      <c r="E358" t="str">
        <f t="shared" si="114"/>
        <v/>
      </c>
      <c r="F358" t="str">
        <f t="shared" si="115"/>
        <v/>
      </c>
      <c r="G358" t="str">
        <f t="shared" si="116"/>
        <v/>
      </c>
      <c r="Q358" t="str">
        <f>IF(A358="","",E358*A358)</f>
        <v/>
      </c>
    </row>
    <row r="359" spans="1:17" x14ac:dyDescent="0.3">
      <c r="A359" t="str">
        <f t="shared" si="105"/>
        <v/>
      </c>
      <c r="B359" t="str">
        <f t="shared" si="113"/>
        <v/>
      </c>
      <c r="C359" t="str">
        <f t="shared" si="111"/>
        <v/>
      </c>
      <c r="D359" t="str">
        <f t="shared" si="112"/>
        <v/>
      </c>
      <c r="E359" t="str">
        <f t="shared" si="114"/>
        <v/>
      </c>
      <c r="F359" t="str">
        <f t="shared" si="115"/>
        <v/>
      </c>
      <c r="G359" t="str">
        <f t="shared" si="116"/>
        <v/>
      </c>
      <c r="Q359" t="str">
        <f>IF(A359="","",E359*A359)</f>
        <v/>
      </c>
    </row>
    <row r="360" spans="1:17" x14ac:dyDescent="0.3">
      <c r="A360" t="str">
        <f t="shared" si="106"/>
        <v/>
      </c>
      <c r="B360" t="str">
        <f t="shared" si="113"/>
        <v/>
      </c>
      <c r="C360" t="str">
        <f t="shared" si="111"/>
        <v/>
      </c>
      <c r="D360" t="str">
        <f t="shared" si="112"/>
        <v/>
      </c>
      <c r="E360" t="str">
        <f t="shared" si="114"/>
        <v/>
      </c>
      <c r="F360" t="str">
        <f t="shared" si="115"/>
        <v/>
      </c>
      <c r="G360" t="str">
        <f t="shared" si="116"/>
        <v/>
      </c>
      <c r="Q360" t="str">
        <f>IF(A360="","",E360*A360)</f>
        <v/>
      </c>
    </row>
    <row r="361" spans="1:17" x14ac:dyDescent="0.3">
      <c r="A361" t="str">
        <f t="shared" si="107"/>
        <v/>
      </c>
      <c r="B361" t="str">
        <f t="shared" si="113"/>
        <v/>
      </c>
      <c r="C361" t="str">
        <f t="shared" si="111"/>
        <v/>
      </c>
      <c r="D361" t="str">
        <f t="shared" si="112"/>
        <v/>
      </c>
      <c r="E361" t="str">
        <f t="shared" si="114"/>
        <v/>
      </c>
      <c r="F361" t="str">
        <f t="shared" si="115"/>
        <v/>
      </c>
      <c r="G361" t="str">
        <f t="shared" si="116"/>
        <v/>
      </c>
      <c r="Q361" t="str">
        <f>IF(A361="","",E361*A361)</f>
        <v/>
      </c>
    </row>
    <row r="362" spans="1:17" x14ac:dyDescent="0.3">
      <c r="A362" t="str">
        <f t="shared" si="108"/>
        <v/>
      </c>
      <c r="B362" t="str">
        <f t="shared" si="113"/>
        <v/>
      </c>
      <c r="C362" t="str">
        <f t="shared" si="111"/>
        <v/>
      </c>
      <c r="D362" t="str">
        <f t="shared" si="112"/>
        <v/>
      </c>
      <c r="E362" t="str">
        <f t="shared" si="114"/>
        <v/>
      </c>
      <c r="F362" t="str">
        <f t="shared" si="115"/>
        <v/>
      </c>
      <c r="G362" t="str">
        <f t="shared" si="116"/>
        <v/>
      </c>
      <c r="Q362" t="str">
        <f>IF(A362="","",E362*A362)</f>
        <v/>
      </c>
    </row>
    <row r="363" spans="1:17" x14ac:dyDescent="0.3">
      <c r="A363" t="str">
        <f t="shared" si="108"/>
        <v/>
      </c>
      <c r="B363" t="str">
        <f t="shared" si="113"/>
        <v/>
      </c>
      <c r="C363" t="str">
        <f t="shared" si="111"/>
        <v/>
      </c>
      <c r="D363" t="str">
        <f t="shared" si="112"/>
        <v/>
      </c>
      <c r="E363" t="str">
        <f t="shared" si="114"/>
        <v/>
      </c>
      <c r="F363" t="str">
        <f t="shared" si="115"/>
        <v/>
      </c>
      <c r="G363" t="str">
        <f t="shared" si="116"/>
        <v/>
      </c>
      <c r="Q363" t="str">
        <f>IF(A363="","",E363*A363)</f>
        <v/>
      </c>
    </row>
    <row r="364" spans="1:17" x14ac:dyDescent="0.3">
      <c r="A364" t="str">
        <f t="shared" ref="A364" si="120">IF($B$3&gt;A363,A363+1,"")</f>
        <v/>
      </c>
      <c r="B364" t="str">
        <f t="shared" si="113"/>
        <v/>
      </c>
      <c r="C364" t="str">
        <f t="shared" si="111"/>
        <v/>
      </c>
      <c r="D364" t="str">
        <f t="shared" si="112"/>
        <v/>
      </c>
      <c r="E364" t="str">
        <f t="shared" si="114"/>
        <v/>
      </c>
      <c r="F364" t="str">
        <f t="shared" si="115"/>
        <v/>
      </c>
      <c r="G364" t="str">
        <f t="shared" si="116"/>
        <v/>
      </c>
      <c r="Q364" t="str">
        <f>IF(A364="","",E364*A364)</f>
        <v/>
      </c>
    </row>
    <row r="365" spans="1:17" x14ac:dyDescent="0.3">
      <c r="A365" t="str">
        <f t="shared" si="102"/>
        <v/>
      </c>
      <c r="B365" t="str">
        <f t="shared" si="113"/>
        <v/>
      </c>
      <c r="C365" t="str">
        <f t="shared" si="111"/>
        <v/>
      </c>
      <c r="D365" t="str">
        <f t="shared" si="112"/>
        <v/>
      </c>
      <c r="E365" t="str">
        <f t="shared" si="114"/>
        <v/>
      </c>
      <c r="F365" t="str">
        <f t="shared" si="115"/>
        <v/>
      </c>
      <c r="G365" t="str">
        <f t="shared" si="116"/>
        <v/>
      </c>
      <c r="Q365" t="str">
        <f>IF(A365="","",E365*A365)</f>
        <v/>
      </c>
    </row>
    <row r="366" spans="1:17" x14ac:dyDescent="0.3">
      <c r="A366" t="str">
        <f t="shared" si="103"/>
        <v/>
      </c>
      <c r="B366" t="str">
        <f t="shared" si="113"/>
        <v/>
      </c>
      <c r="C366" t="str">
        <f t="shared" si="111"/>
        <v/>
      </c>
      <c r="D366" t="str">
        <f t="shared" si="112"/>
        <v/>
      </c>
      <c r="E366" t="str">
        <f t="shared" si="114"/>
        <v/>
      </c>
      <c r="F366" t="str">
        <f t="shared" si="115"/>
        <v/>
      </c>
      <c r="G366" t="str">
        <f t="shared" si="116"/>
        <v/>
      </c>
      <c r="Q366" t="str">
        <f>IF(A366="","",E366*A366)</f>
        <v/>
      </c>
    </row>
    <row r="367" spans="1:17" x14ac:dyDescent="0.3">
      <c r="A367" t="str">
        <f t="shared" si="104"/>
        <v/>
      </c>
      <c r="B367" t="str">
        <f t="shared" si="113"/>
        <v/>
      </c>
      <c r="C367" t="str">
        <f t="shared" si="111"/>
        <v/>
      </c>
      <c r="D367" t="str">
        <f t="shared" si="112"/>
        <v/>
      </c>
      <c r="E367" t="str">
        <f t="shared" si="114"/>
        <v/>
      </c>
      <c r="F367" t="str">
        <f t="shared" si="115"/>
        <v/>
      </c>
      <c r="G367" t="str">
        <f t="shared" si="116"/>
        <v/>
      </c>
      <c r="Q367" t="str">
        <f>IF(A367="","",E367*A367)</f>
        <v/>
      </c>
    </row>
    <row r="368" spans="1:17" x14ac:dyDescent="0.3">
      <c r="A368" t="str">
        <f t="shared" si="105"/>
        <v/>
      </c>
      <c r="B368" t="str">
        <f t="shared" si="113"/>
        <v/>
      </c>
      <c r="C368" t="str">
        <f t="shared" si="111"/>
        <v/>
      </c>
      <c r="D368" t="str">
        <f t="shared" si="112"/>
        <v/>
      </c>
      <c r="E368" t="str">
        <f t="shared" si="114"/>
        <v/>
      </c>
      <c r="F368" t="str">
        <f t="shared" si="115"/>
        <v/>
      </c>
      <c r="G368" t="str">
        <f t="shared" si="116"/>
        <v/>
      </c>
      <c r="Q368" t="str">
        <f>IF(A368="","",E368*A368)</f>
        <v/>
      </c>
    </row>
    <row r="369" spans="1:17" x14ac:dyDescent="0.3">
      <c r="A369" t="str">
        <f t="shared" si="106"/>
        <v/>
      </c>
      <c r="B369" t="str">
        <f t="shared" si="113"/>
        <v/>
      </c>
      <c r="C369" t="str">
        <f t="shared" si="111"/>
        <v/>
      </c>
      <c r="D369" t="str">
        <f t="shared" si="112"/>
        <v/>
      </c>
      <c r="E369" t="str">
        <f t="shared" si="114"/>
        <v/>
      </c>
      <c r="F369" t="str">
        <f t="shared" si="115"/>
        <v/>
      </c>
      <c r="G369" t="str">
        <f t="shared" si="116"/>
        <v/>
      </c>
      <c r="Q369" t="str">
        <f>IF(A369="","",E369*A369)</f>
        <v/>
      </c>
    </row>
    <row r="370" spans="1:17" x14ac:dyDescent="0.3">
      <c r="A370" t="str">
        <f t="shared" si="107"/>
        <v/>
      </c>
      <c r="B370" t="str">
        <f t="shared" si="113"/>
        <v/>
      </c>
      <c r="C370" t="str">
        <f t="shared" si="111"/>
        <v/>
      </c>
      <c r="D370" t="str">
        <f t="shared" si="112"/>
        <v/>
      </c>
      <c r="E370" t="str">
        <f t="shared" si="114"/>
        <v/>
      </c>
      <c r="F370" t="str">
        <f t="shared" si="115"/>
        <v/>
      </c>
      <c r="G370" t="str">
        <f t="shared" si="116"/>
        <v/>
      </c>
      <c r="Q370" t="str">
        <f>IF(A370="","",E370*A370)</f>
        <v/>
      </c>
    </row>
    <row r="371" spans="1:17" x14ac:dyDescent="0.3">
      <c r="A371" t="str">
        <f t="shared" si="108"/>
        <v/>
      </c>
      <c r="B371" t="str">
        <f t="shared" si="113"/>
        <v/>
      </c>
      <c r="C371" t="str">
        <f t="shared" si="111"/>
        <v/>
      </c>
      <c r="D371" t="str">
        <f t="shared" si="112"/>
        <v/>
      </c>
      <c r="E371" t="str">
        <f t="shared" si="114"/>
        <v/>
      </c>
      <c r="F371" t="str">
        <f t="shared" si="115"/>
        <v/>
      </c>
      <c r="G371" t="str">
        <f>IF(A371="","",G370+D371)</f>
        <v/>
      </c>
      <c r="Q371" t="str">
        <f>IF(A371="","",E371*A371)</f>
        <v/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2"/>
  <sheetViews>
    <sheetView workbookViewId="0">
      <selection activeCell="I5" sqref="I5"/>
    </sheetView>
  </sheetViews>
  <sheetFormatPr defaultRowHeight="14.4" x14ac:dyDescent="0.3"/>
  <cols>
    <col min="1" max="1" width="29" customWidth="1"/>
    <col min="2" max="2" width="8.88671875" customWidth="1"/>
    <col min="3" max="3" width="8.44140625" customWidth="1"/>
    <col min="4" max="5" width="8.6640625" customWidth="1"/>
    <col min="6" max="6" width="9.21875" customWidth="1"/>
    <col min="7" max="7" width="10.44140625" customWidth="1"/>
    <col min="8" max="8" width="14.109375" customWidth="1"/>
    <col min="9" max="9" width="10.44140625" customWidth="1"/>
    <col min="10" max="10" width="9.6640625" customWidth="1"/>
    <col min="11" max="11" width="9.33203125" customWidth="1"/>
    <col min="12" max="12" width="9.88671875" customWidth="1"/>
    <col min="14" max="14" width="10.33203125" customWidth="1"/>
    <col min="16" max="16" width="10" customWidth="1"/>
    <col min="26" max="26" width="13.21875" customWidth="1"/>
  </cols>
  <sheetData>
    <row r="1" spans="1:26" x14ac:dyDescent="0.3">
      <c r="A1" s="1" t="s">
        <v>13</v>
      </c>
      <c r="B1">
        <f>100000</f>
        <v>100000</v>
      </c>
      <c r="G1" s="2"/>
      <c r="H1" t="s">
        <v>36</v>
      </c>
      <c r="I1">
        <f>((SUM(Z13:Z372))/SUM(L13:L372))/12</f>
        <v>9.6635244264340603</v>
      </c>
    </row>
    <row r="2" spans="1:26" x14ac:dyDescent="0.3">
      <c r="A2" s="1" t="s">
        <v>2</v>
      </c>
      <c r="B2">
        <v>3.75</v>
      </c>
      <c r="H2" t="s">
        <v>59</v>
      </c>
      <c r="I2">
        <f>(SUM(K13:K372)/SUM(I13:I372))*1200</f>
        <v>2.9999999999999902</v>
      </c>
    </row>
    <row r="3" spans="1:26" x14ac:dyDescent="0.3">
      <c r="A3" s="5" t="s">
        <v>4</v>
      </c>
      <c r="B3">
        <v>360</v>
      </c>
    </row>
    <row r="5" spans="1:26" x14ac:dyDescent="0.3">
      <c r="A5" s="1" t="s">
        <v>15</v>
      </c>
      <c r="B5">
        <v>7000</v>
      </c>
    </row>
    <row r="6" spans="1:26" x14ac:dyDescent="0.3">
      <c r="A6" s="1" t="s">
        <v>14</v>
      </c>
      <c r="B6" s="4">
        <v>0.75</v>
      </c>
      <c r="C6" s="4"/>
      <c r="D6" s="4"/>
      <c r="E6" s="4"/>
      <c r="F6" s="4"/>
      <c r="G6" s="4"/>
    </row>
    <row r="7" spans="1:26" x14ac:dyDescent="0.3">
      <c r="A7" s="1" t="s">
        <v>16</v>
      </c>
      <c r="B7" s="6">
        <v>0.01</v>
      </c>
    </row>
    <row r="9" spans="1:26" s="3" customFormat="1" x14ac:dyDescent="0.3">
      <c r="A9" s="3" t="s">
        <v>27</v>
      </c>
      <c r="K9" s="3" t="s">
        <v>5</v>
      </c>
    </row>
    <row r="10" spans="1:26" s="7" customFormat="1" ht="46.2" customHeight="1" x14ac:dyDescent="0.3">
      <c r="A10" s="7" t="s">
        <v>34</v>
      </c>
      <c r="B10" s="9" t="s">
        <v>40</v>
      </c>
      <c r="C10" s="10"/>
      <c r="D10" s="10"/>
      <c r="E10" s="10"/>
      <c r="F10" s="10"/>
    </row>
    <row r="11" spans="1:26" s="7" customFormat="1" ht="42.6" customHeight="1" x14ac:dyDescent="0.3">
      <c r="A11" s="7" t="s">
        <v>6</v>
      </c>
      <c r="B11" s="7" t="s">
        <v>20</v>
      </c>
      <c r="C11" s="7" t="s">
        <v>22</v>
      </c>
      <c r="D11" s="7" t="s">
        <v>19</v>
      </c>
      <c r="E11" s="7" t="s">
        <v>21</v>
      </c>
      <c r="F11" s="7" t="s">
        <v>23</v>
      </c>
      <c r="G11" s="7" t="s">
        <v>24</v>
      </c>
      <c r="H11" s="7" t="s">
        <v>25</v>
      </c>
      <c r="I11" s="7" t="s">
        <v>26</v>
      </c>
      <c r="J11" s="7" t="s">
        <v>29</v>
      </c>
      <c r="K11" s="7" t="s">
        <v>30</v>
      </c>
      <c r="L11" s="7" t="s">
        <v>28</v>
      </c>
      <c r="M11" s="7" t="s">
        <v>31</v>
      </c>
      <c r="N11" s="7" t="s">
        <v>32</v>
      </c>
      <c r="O11" s="7" t="s">
        <v>41</v>
      </c>
      <c r="P11" s="7" t="s">
        <v>33</v>
      </c>
      <c r="Z11" s="7" t="s">
        <v>12</v>
      </c>
    </row>
    <row r="12" spans="1:26" x14ac:dyDescent="0.3">
      <c r="A12">
        <v>0</v>
      </c>
      <c r="P12">
        <v>0</v>
      </c>
    </row>
    <row r="13" spans="1:26" x14ac:dyDescent="0.3">
      <c r="A13">
        <f>IF($B$3&gt;A12,A12+1, "")</f>
        <v>1</v>
      </c>
      <c r="B13">
        <f>$B$1</f>
        <v>100000</v>
      </c>
      <c r="C13">
        <f>ABS(PMT((($B$2)/1200),$B$3,$B$1))</f>
        <v>463.11559157212781</v>
      </c>
      <c r="D13">
        <f>B13*($B$2)/1200</f>
        <v>312.5</v>
      </c>
      <c r="E13">
        <f>C13-D13</f>
        <v>150.61559157212781</v>
      </c>
      <c r="F13">
        <f>B13-E13</f>
        <v>99849.384408427868</v>
      </c>
      <c r="G13">
        <f>FLOOR(H13*$B$7,1)</f>
        <v>70</v>
      </c>
      <c r="H13">
        <f>$B$5</f>
        <v>7000</v>
      </c>
      <c r="I13">
        <f>H13*B13</f>
        <v>700000000</v>
      </c>
      <c r="J13">
        <f>(H13*C13)-O13</f>
        <v>2804309.1410048949</v>
      </c>
      <c r="K13">
        <f>I13*($B$2-$B$6)/1200</f>
        <v>1750000</v>
      </c>
      <c r="L13">
        <f>J13-K13</f>
        <v>1054309.1410048949</v>
      </c>
      <c r="M13">
        <f>G13*F13</f>
        <v>6989456.9085899508</v>
      </c>
      <c r="N13">
        <f>I13-L13-M13</f>
        <v>691956233.95040512</v>
      </c>
      <c r="O13">
        <f>I13*$B$6/1200</f>
        <v>437500</v>
      </c>
      <c r="P13">
        <f>P12+K13</f>
        <v>1750000</v>
      </c>
      <c r="Z13">
        <f>L13*A13</f>
        <v>1054309.1410048949</v>
      </c>
    </row>
    <row r="14" spans="1:26" x14ac:dyDescent="0.3">
      <c r="A14">
        <f>IF($B$3&gt;A13,A13+1,"")</f>
        <v>2</v>
      </c>
      <c r="B14">
        <f>F13</f>
        <v>99849.384408427868</v>
      </c>
      <c r="C14">
        <f>$C$13</f>
        <v>463.11559157212781</v>
      </c>
      <c r="D14">
        <f t="shared" ref="D14:D77" si="0">B14*($B$2)/1200</f>
        <v>312.02932627633709</v>
      </c>
      <c r="E14">
        <f>C14-D14</f>
        <v>151.08626529579072</v>
      </c>
      <c r="F14">
        <f>B14-E14</f>
        <v>99698.29814313208</v>
      </c>
      <c r="G14">
        <f>FLOOR((H14*$B$7),1)</f>
        <v>69</v>
      </c>
      <c r="H14">
        <f>MAX(H13-G13,0)</f>
        <v>6930</v>
      </c>
      <c r="I14">
        <f>N13</f>
        <v>691956233.95040512</v>
      </c>
      <c r="J14">
        <f t="shared" ref="J14:J77" si="1">(H14*C14)-O14</f>
        <v>2776918.4033758426</v>
      </c>
      <c r="K14">
        <f t="shared" ref="K14:K77" si="2">I14*($B$2-$B$6)/1200</f>
        <v>1729890.5848760128</v>
      </c>
      <c r="L14">
        <f t="shared" ref="L14:L77" si="3">J14-K14</f>
        <v>1047027.8184998299</v>
      </c>
      <c r="M14">
        <f>G14*F14</f>
        <v>6879182.5718761133</v>
      </c>
      <c r="N14">
        <f>I14-L14-M14</f>
        <v>684030023.56002915</v>
      </c>
      <c r="O14">
        <f t="shared" ref="O14:O77" si="4">I14*$B$6/1200</f>
        <v>432472.64621900319</v>
      </c>
      <c r="P14">
        <f>P13+K14</f>
        <v>3479890.584876013</v>
      </c>
      <c r="Z14">
        <f t="shared" ref="Z14:Z77" si="5">L14*A14</f>
        <v>2094055.6369996597</v>
      </c>
    </row>
    <row r="15" spans="1:26" x14ac:dyDescent="0.3">
      <c r="A15">
        <f t="shared" ref="A15" si="6">IF($B$3&gt;A14,A14+1, "")</f>
        <v>3</v>
      </c>
      <c r="B15">
        <f>F14</f>
        <v>99698.29814313208</v>
      </c>
      <c r="C15">
        <f>$C$13</f>
        <v>463.11559157212781</v>
      </c>
      <c r="D15">
        <f t="shared" si="0"/>
        <v>311.55718169728772</v>
      </c>
      <c r="E15">
        <f>C15-D15</f>
        <v>151.55840987484009</v>
      </c>
      <c r="F15">
        <f>B15-E15</f>
        <v>99546.739733257244</v>
      </c>
      <c r="G15">
        <f>FLOOR((H15*$B$7),1)</f>
        <v>68</v>
      </c>
      <c r="H15">
        <f>H14-G14</f>
        <v>6861</v>
      </c>
      <c r="I15">
        <f>N14</f>
        <v>684030023.56002915</v>
      </c>
      <c r="J15">
        <f t="shared" si="1"/>
        <v>2749917.3090513507</v>
      </c>
      <c r="K15">
        <f t="shared" si="2"/>
        <v>1710075.0589000729</v>
      </c>
      <c r="L15">
        <f t="shared" si="3"/>
        <v>1039842.2501512778</v>
      </c>
      <c r="M15">
        <f>G15*F15</f>
        <v>6769178.3018614929</v>
      </c>
      <c r="N15">
        <f t="shared" ref="N15:N78" si="7">I15-L15-M15</f>
        <v>676221003.00801635</v>
      </c>
      <c r="O15">
        <f t="shared" si="4"/>
        <v>427518.76472501823</v>
      </c>
      <c r="P15">
        <f>P14+K15</f>
        <v>5189965.6437760862</v>
      </c>
      <c r="Z15">
        <f t="shared" si="5"/>
        <v>3119526.7504538335</v>
      </c>
    </row>
    <row r="16" spans="1:26" x14ac:dyDescent="0.3">
      <c r="A16">
        <f t="shared" ref="A16" si="8">IF($B$3&gt;A15,A15+1,"")</f>
        <v>4</v>
      </c>
      <c r="B16">
        <f>F15</f>
        <v>99546.739733257244</v>
      </c>
      <c r="C16">
        <f>$C$13</f>
        <v>463.11559157212781</v>
      </c>
      <c r="D16">
        <f t="shared" si="0"/>
        <v>311.08356166642886</v>
      </c>
      <c r="E16">
        <f>C16-D16</f>
        <v>152.03202990569895</v>
      </c>
      <c r="F16">
        <f>B16-E16</f>
        <v>99394.707703351538</v>
      </c>
      <c r="G16">
        <f t="shared" ref="G16:G79" si="9">FLOOR((H16*$B$7),1)</f>
        <v>67</v>
      </c>
      <c r="H16">
        <f t="shared" ref="H16:H79" si="10">MAX(H15-G15,0)</f>
        <v>6793</v>
      </c>
      <c r="I16">
        <f t="shared" ref="I16:I79" si="11">N15</f>
        <v>676221003.00801635</v>
      </c>
      <c r="J16">
        <f t="shared" si="1"/>
        <v>2723306.0866694539</v>
      </c>
      <c r="K16">
        <f t="shared" si="2"/>
        <v>1690552.507520041</v>
      </c>
      <c r="L16">
        <f t="shared" si="3"/>
        <v>1032753.5791494129</v>
      </c>
      <c r="M16">
        <f>G16*F16</f>
        <v>6659445.4161245534</v>
      </c>
      <c r="N16">
        <f t="shared" si="7"/>
        <v>668528804.0127424</v>
      </c>
      <c r="O16">
        <f t="shared" si="4"/>
        <v>422638.12688001024</v>
      </c>
      <c r="P16">
        <f>P15+K16</f>
        <v>6880518.1512961276</v>
      </c>
      <c r="Z16">
        <f t="shared" si="5"/>
        <v>4131014.3165976517</v>
      </c>
    </row>
    <row r="17" spans="1:26" x14ac:dyDescent="0.3">
      <c r="A17">
        <f t="shared" ref="A17" si="12">IF($B$3&gt;A16,A16+1, "")</f>
        <v>5</v>
      </c>
      <c r="B17">
        <f>F16</f>
        <v>99394.707703351538</v>
      </c>
      <c r="C17">
        <f>$C$13</f>
        <v>463.11559157212781</v>
      </c>
      <c r="D17">
        <f t="shared" si="0"/>
        <v>310.60846157297357</v>
      </c>
      <c r="E17">
        <f>C17-D17</f>
        <v>152.50712999915424</v>
      </c>
      <c r="F17">
        <f>B17-E17</f>
        <v>99242.200573352384</v>
      </c>
      <c r="G17">
        <f t="shared" si="9"/>
        <v>67</v>
      </c>
      <c r="H17">
        <f t="shared" ref="H17:H80" si="13">H16-G16</f>
        <v>6726</v>
      </c>
      <c r="I17">
        <f t="shared" si="11"/>
        <v>668528804.0127424</v>
      </c>
      <c r="J17">
        <f t="shared" si="1"/>
        <v>2697084.9664061675</v>
      </c>
      <c r="K17">
        <f t="shared" si="2"/>
        <v>1671322.0100318559</v>
      </c>
      <c r="L17">
        <f t="shared" si="3"/>
        <v>1025762.9563743116</v>
      </c>
      <c r="M17">
        <f>G17*F17</f>
        <v>6649227.43841461</v>
      </c>
      <c r="N17">
        <f t="shared" si="7"/>
        <v>660853813.61795354</v>
      </c>
      <c r="O17">
        <f t="shared" si="4"/>
        <v>417830.50250796397</v>
      </c>
      <c r="P17">
        <f>P16+K17</f>
        <v>8551840.1613279842</v>
      </c>
      <c r="Z17">
        <f t="shared" si="5"/>
        <v>5128814.7818715582</v>
      </c>
    </row>
    <row r="18" spans="1:26" x14ac:dyDescent="0.3">
      <c r="A18">
        <f t="shared" ref="A18" si="14">IF($B$3&gt;A17,A17+1,"")</f>
        <v>6</v>
      </c>
      <c r="B18">
        <f>F17</f>
        <v>99242.200573352384</v>
      </c>
      <c r="C18">
        <f>$C$13</f>
        <v>463.11559157212781</v>
      </c>
      <c r="D18">
        <f t="shared" si="0"/>
        <v>310.1318767917262</v>
      </c>
      <c r="E18">
        <f>C18-D18</f>
        <v>152.98371478040161</v>
      </c>
      <c r="F18">
        <f>B18-E18</f>
        <v>99089.216858571977</v>
      </c>
      <c r="G18">
        <f t="shared" si="9"/>
        <v>66</v>
      </c>
      <c r="H18">
        <f t="shared" ref="H18:H81" si="15">MAX(H17-G17,0)</f>
        <v>6659</v>
      </c>
      <c r="I18">
        <f t="shared" si="11"/>
        <v>660853813.61795354</v>
      </c>
      <c r="J18">
        <f t="shared" si="1"/>
        <v>2670853.0907675782</v>
      </c>
      <c r="K18">
        <f t="shared" si="2"/>
        <v>1652134.5340448839</v>
      </c>
      <c r="L18">
        <f t="shared" si="3"/>
        <v>1018718.5567226943</v>
      </c>
      <c r="M18">
        <f>G18*F18</f>
        <v>6539888.3126657503</v>
      </c>
      <c r="N18">
        <f t="shared" si="7"/>
        <v>653295206.7485652</v>
      </c>
      <c r="O18">
        <f t="shared" si="4"/>
        <v>413033.63351122098</v>
      </c>
      <c r="P18">
        <f>P17+K18</f>
        <v>10203974.695372868</v>
      </c>
      <c r="Z18">
        <f t="shared" si="5"/>
        <v>6112311.3403361663</v>
      </c>
    </row>
    <row r="19" spans="1:26" x14ac:dyDescent="0.3">
      <c r="A19">
        <f t="shared" ref="A19" si="16">IF($B$3&gt;A18,A18+1, "")</f>
        <v>7</v>
      </c>
      <c r="B19">
        <f t="shared" ref="B19:B82" si="17">F18</f>
        <v>99089.216858571977</v>
      </c>
      <c r="C19">
        <f t="shared" ref="C19:C82" si="18">$C$13</f>
        <v>463.11559157212781</v>
      </c>
      <c r="D19">
        <f t="shared" si="0"/>
        <v>309.65380268303744</v>
      </c>
      <c r="E19">
        <f t="shared" ref="E19:E82" si="19">C19-D19</f>
        <v>153.46178888909037</v>
      </c>
      <c r="F19">
        <f t="shared" ref="F19:F82" si="20">B19-E19</f>
        <v>98935.755069682884</v>
      </c>
      <c r="G19">
        <f t="shared" si="9"/>
        <v>65</v>
      </c>
      <c r="H19">
        <f t="shared" ref="H19:H82" si="21">H18-G18</f>
        <v>6593</v>
      </c>
      <c r="I19">
        <f t="shared" si="11"/>
        <v>653295206.7485652</v>
      </c>
      <c r="J19">
        <f t="shared" si="1"/>
        <v>2645011.5910171852</v>
      </c>
      <c r="K19">
        <f t="shared" si="2"/>
        <v>1633238.016871413</v>
      </c>
      <c r="L19">
        <f t="shared" si="3"/>
        <v>1011773.5741457723</v>
      </c>
      <c r="M19">
        <f t="shared" ref="M19:M82" si="22">G19*F19</f>
        <v>6430824.0795293879</v>
      </c>
      <c r="N19">
        <f t="shared" si="7"/>
        <v>645852609.09489</v>
      </c>
      <c r="O19">
        <f t="shared" si="4"/>
        <v>408309.50421785325</v>
      </c>
      <c r="P19">
        <f t="shared" ref="P19:P82" si="23">P18+K19</f>
        <v>11837212.712244282</v>
      </c>
      <c r="Z19">
        <f t="shared" si="5"/>
        <v>7082415.0190204056</v>
      </c>
    </row>
    <row r="20" spans="1:26" x14ac:dyDescent="0.3">
      <c r="A20">
        <f t="shared" ref="A20" si="24">IF($B$3&gt;A19,A19+1,"")</f>
        <v>8</v>
      </c>
      <c r="B20">
        <f t="shared" si="17"/>
        <v>98935.755069682884</v>
      </c>
      <c r="C20">
        <f t="shared" si="18"/>
        <v>463.11559157212781</v>
      </c>
      <c r="D20">
        <f t="shared" si="0"/>
        <v>309.17423459275903</v>
      </c>
      <c r="E20">
        <f t="shared" si="19"/>
        <v>153.94135697936878</v>
      </c>
      <c r="F20">
        <f t="shared" si="20"/>
        <v>98781.813712703515</v>
      </c>
      <c r="G20">
        <f t="shared" si="9"/>
        <v>65</v>
      </c>
      <c r="H20">
        <f t="shared" ref="H20:H83" si="25">MAX(H19-G19,0)</f>
        <v>6528</v>
      </c>
      <c r="I20">
        <f t="shared" si="11"/>
        <v>645852609.09489</v>
      </c>
      <c r="J20">
        <f t="shared" si="1"/>
        <v>2619560.7010985441</v>
      </c>
      <c r="K20">
        <f t="shared" si="2"/>
        <v>1614631.5227372248</v>
      </c>
      <c r="L20">
        <f t="shared" si="3"/>
        <v>1004929.1783613192</v>
      </c>
      <c r="M20">
        <f t="shared" si="22"/>
        <v>6420817.891325728</v>
      </c>
      <c r="N20">
        <f t="shared" si="7"/>
        <v>638426862.02520299</v>
      </c>
      <c r="O20">
        <f t="shared" si="4"/>
        <v>403657.8806843062</v>
      </c>
      <c r="P20">
        <f t="shared" si="23"/>
        <v>13451844.234981507</v>
      </c>
      <c r="Z20">
        <f t="shared" si="5"/>
        <v>8039433.4268905539</v>
      </c>
    </row>
    <row r="21" spans="1:26" x14ac:dyDescent="0.3">
      <c r="A21">
        <f t="shared" ref="A21:A22" si="26">IF($B$3&gt;A20,A20+1, "")</f>
        <v>9</v>
      </c>
      <c r="B21">
        <f t="shared" si="17"/>
        <v>98781.813712703515</v>
      </c>
      <c r="C21">
        <f t="shared" si="18"/>
        <v>463.11559157212781</v>
      </c>
      <c r="D21">
        <f t="shared" si="0"/>
        <v>308.69316785219848</v>
      </c>
      <c r="E21">
        <f t="shared" si="19"/>
        <v>154.42242371992933</v>
      </c>
      <c r="F21">
        <f t="shared" si="20"/>
        <v>98627.391288983592</v>
      </c>
      <c r="G21">
        <f t="shared" si="9"/>
        <v>64</v>
      </c>
      <c r="H21">
        <f t="shared" ref="H21:H84" si="27">H20-G20</f>
        <v>6463</v>
      </c>
      <c r="I21">
        <f t="shared" si="11"/>
        <v>638426862.02520299</v>
      </c>
      <c r="J21">
        <f t="shared" si="1"/>
        <v>2594099.2795649101</v>
      </c>
      <c r="K21">
        <f t="shared" si="2"/>
        <v>1596067.1550630075</v>
      </c>
      <c r="L21">
        <f t="shared" si="3"/>
        <v>998032.12450190261</v>
      </c>
      <c r="M21">
        <f t="shared" si="22"/>
        <v>6312153.0424949499</v>
      </c>
      <c r="N21">
        <f t="shared" si="7"/>
        <v>631116676.85820615</v>
      </c>
      <c r="O21">
        <f t="shared" si="4"/>
        <v>399016.78876575187</v>
      </c>
      <c r="P21">
        <f t="shared" si="23"/>
        <v>15047911.390044514</v>
      </c>
      <c r="Z21">
        <f t="shared" si="5"/>
        <v>8982289.1205171235</v>
      </c>
    </row>
    <row r="22" spans="1:26" x14ac:dyDescent="0.3">
      <c r="A22">
        <f t="shared" si="26"/>
        <v>10</v>
      </c>
      <c r="B22">
        <f t="shared" si="17"/>
        <v>98627.391288983592</v>
      </c>
      <c r="C22">
        <f t="shared" si="18"/>
        <v>463.11559157212781</v>
      </c>
      <c r="D22">
        <f t="shared" si="0"/>
        <v>308.21059777807369</v>
      </c>
      <c r="E22">
        <f t="shared" si="19"/>
        <v>154.90499379405412</v>
      </c>
      <c r="F22">
        <f t="shared" si="20"/>
        <v>98472.486295189534</v>
      </c>
      <c r="G22">
        <f t="shared" si="9"/>
        <v>63</v>
      </c>
      <c r="H22">
        <f t="shared" ref="H22:H85" si="28">MAX(H21-G21,0)</f>
        <v>6399</v>
      </c>
      <c r="I22">
        <f t="shared" si="11"/>
        <v>631116676.85820615</v>
      </c>
      <c r="J22">
        <f t="shared" si="1"/>
        <v>2569028.7474336671</v>
      </c>
      <c r="K22">
        <f t="shared" si="2"/>
        <v>1577791.6921455152</v>
      </c>
      <c r="L22">
        <f t="shared" si="3"/>
        <v>991237.05528815184</v>
      </c>
      <c r="M22">
        <f t="shared" si="22"/>
        <v>6203766.6365969405</v>
      </c>
      <c r="N22">
        <f t="shared" si="7"/>
        <v>623921673.16632104</v>
      </c>
      <c r="O22">
        <f t="shared" si="4"/>
        <v>394447.92303637881</v>
      </c>
      <c r="P22">
        <f t="shared" si="23"/>
        <v>16625703.082190029</v>
      </c>
      <c r="Z22">
        <f t="shared" si="5"/>
        <v>9912370.5528815184</v>
      </c>
    </row>
    <row r="23" spans="1:26" x14ac:dyDescent="0.3">
      <c r="A23">
        <f t="shared" ref="A23" si="29">IF($B$3&gt;A22,A22+1,"")</f>
        <v>11</v>
      </c>
      <c r="B23">
        <f t="shared" si="17"/>
        <v>98472.486295189534</v>
      </c>
      <c r="C23">
        <f t="shared" si="18"/>
        <v>463.11559157212781</v>
      </c>
      <c r="D23">
        <f t="shared" si="0"/>
        <v>307.7265196724673</v>
      </c>
      <c r="E23">
        <f t="shared" si="19"/>
        <v>155.38907189966051</v>
      </c>
      <c r="F23">
        <f t="shared" si="20"/>
        <v>98317.097223289878</v>
      </c>
      <c r="G23">
        <f t="shared" si="9"/>
        <v>63</v>
      </c>
      <c r="H23">
        <f t="shared" ref="H23:H86" si="30">H22-G22</f>
        <v>6336</v>
      </c>
      <c r="I23">
        <f t="shared" si="11"/>
        <v>623921673.16632104</v>
      </c>
      <c r="J23">
        <f t="shared" si="1"/>
        <v>2544349.3424720513</v>
      </c>
      <c r="K23">
        <f t="shared" si="2"/>
        <v>1559804.1829158026</v>
      </c>
      <c r="L23">
        <f t="shared" si="3"/>
        <v>984545.15955624869</v>
      </c>
      <c r="M23">
        <f t="shared" si="22"/>
        <v>6193977.125067262</v>
      </c>
      <c r="N23">
        <f t="shared" si="7"/>
        <v>616743150.88169754</v>
      </c>
      <c r="O23">
        <f t="shared" si="4"/>
        <v>389951.04572895064</v>
      </c>
      <c r="P23">
        <f t="shared" si="23"/>
        <v>18185507.265105832</v>
      </c>
      <c r="Z23">
        <f t="shared" si="5"/>
        <v>10829996.755118735</v>
      </c>
    </row>
    <row r="24" spans="1:26" x14ac:dyDescent="0.3">
      <c r="A24">
        <f t="shared" ref="A24:A87" si="31">IF($B$3&gt;A23,A23+1, "")</f>
        <v>12</v>
      </c>
      <c r="B24">
        <f t="shared" si="17"/>
        <v>98317.097223289878</v>
      </c>
      <c r="C24">
        <f t="shared" si="18"/>
        <v>463.11559157212781</v>
      </c>
      <c r="D24">
        <f t="shared" si="0"/>
        <v>307.24092882278092</v>
      </c>
      <c r="E24">
        <f t="shared" si="19"/>
        <v>155.8746627493469</v>
      </c>
      <c r="F24">
        <f t="shared" si="20"/>
        <v>98161.222560540526</v>
      </c>
      <c r="G24">
        <f t="shared" si="9"/>
        <v>62</v>
      </c>
      <c r="H24">
        <f t="shared" ref="H24:H87" si="32">MAX(H23-G23,0)</f>
        <v>6273</v>
      </c>
      <c r="I24">
        <f t="shared" si="11"/>
        <v>616743150.88169754</v>
      </c>
      <c r="J24">
        <f t="shared" si="1"/>
        <v>2519659.6366308969</v>
      </c>
      <c r="K24">
        <f t="shared" si="2"/>
        <v>1541857.8772042438</v>
      </c>
      <c r="L24">
        <f t="shared" si="3"/>
        <v>977801.75942665315</v>
      </c>
      <c r="M24">
        <f t="shared" si="22"/>
        <v>6085995.798753513</v>
      </c>
      <c r="N24">
        <f t="shared" si="7"/>
        <v>609679353.32351744</v>
      </c>
      <c r="O24">
        <f t="shared" si="4"/>
        <v>385464.46930106095</v>
      </c>
      <c r="P24">
        <f t="shared" si="23"/>
        <v>19727365.142310075</v>
      </c>
      <c r="Z24">
        <f t="shared" si="5"/>
        <v>11733621.113119837</v>
      </c>
    </row>
    <row r="25" spans="1:26" x14ac:dyDescent="0.3">
      <c r="A25">
        <f t="shared" ref="A25:A88" si="33">IF($B$3&gt;A24,A24+1,"")</f>
        <v>13</v>
      </c>
      <c r="B25">
        <f t="shared" si="17"/>
        <v>98161.222560540526</v>
      </c>
      <c r="C25">
        <f t="shared" si="18"/>
        <v>463.11559157212781</v>
      </c>
      <c r="D25">
        <f t="shared" si="0"/>
        <v>306.75382050168912</v>
      </c>
      <c r="E25">
        <f t="shared" si="19"/>
        <v>156.36177107043869</v>
      </c>
      <c r="F25">
        <f t="shared" si="20"/>
        <v>98004.860789470084</v>
      </c>
      <c r="G25">
        <f t="shared" si="9"/>
        <v>62</v>
      </c>
      <c r="H25">
        <f t="shared" ref="H25:H88" si="34">H24-G24</f>
        <v>6211</v>
      </c>
      <c r="I25">
        <f t="shared" si="11"/>
        <v>609679353.32351744</v>
      </c>
      <c r="J25">
        <f t="shared" si="1"/>
        <v>2495361.3434272874</v>
      </c>
      <c r="K25">
        <f t="shared" si="2"/>
        <v>1524198.3833087937</v>
      </c>
      <c r="L25">
        <f t="shared" si="3"/>
        <v>971162.96011849376</v>
      </c>
      <c r="M25">
        <f t="shared" si="22"/>
        <v>6076301.3689471455</v>
      </c>
      <c r="N25">
        <f t="shared" si="7"/>
        <v>602631888.99445176</v>
      </c>
      <c r="O25">
        <f t="shared" si="4"/>
        <v>381049.59582719841</v>
      </c>
      <c r="P25">
        <f t="shared" si="23"/>
        <v>21251563.52561887</v>
      </c>
      <c r="Z25">
        <f t="shared" si="5"/>
        <v>12625118.481540419</v>
      </c>
    </row>
    <row r="26" spans="1:26" x14ac:dyDescent="0.3">
      <c r="A26">
        <f t="shared" ref="A26:A89" si="35">IF($B$3&gt;A25,A25+1, "")</f>
        <v>14</v>
      </c>
      <c r="B26">
        <f t="shared" si="17"/>
        <v>98004.860789470084</v>
      </c>
      <c r="C26">
        <f t="shared" si="18"/>
        <v>463.11559157212781</v>
      </c>
      <c r="D26">
        <f t="shared" si="0"/>
        <v>306.26518996709399</v>
      </c>
      <c r="E26">
        <f t="shared" si="19"/>
        <v>156.85040160503382</v>
      </c>
      <c r="F26">
        <f t="shared" si="20"/>
        <v>97848.010387865055</v>
      </c>
      <c r="G26">
        <f t="shared" si="9"/>
        <v>61</v>
      </c>
      <c r="H26">
        <f t="shared" ref="H26:H89" si="36">MAX(H25-G25,0)</f>
        <v>6149</v>
      </c>
      <c r="I26">
        <f t="shared" si="11"/>
        <v>602631888.99445176</v>
      </c>
      <c r="J26">
        <f t="shared" si="1"/>
        <v>2471052.8419554816</v>
      </c>
      <c r="K26">
        <f t="shared" si="2"/>
        <v>1506579.7224861295</v>
      </c>
      <c r="L26">
        <f t="shared" si="3"/>
        <v>964473.11946935207</v>
      </c>
      <c r="M26">
        <f t="shared" si="22"/>
        <v>5968728.6336597679</v>
      </c>
      <c r="N26">
        <f t="shared" si="7"/>
        <v>595698687.24132264</v>
      </c>
      <c r="O26">
        <f t="shared" si="4"/>
        <v>376644.93062153237</v>
      </c>
      <c r="P26">
        <f t="shared" si="23"/>
        <v>22758143.248105001</v>
      </c>
      <c r="Z26">
        <f t="shared" si="5"/>
        <v>13502623.672570929</v>
      </c>
    </row>
    <row r="27" spans="1:26" x14ac:dyDescent="0.3">
      <c r="A27">
        <f t="shared" ref="A27:A90" si="37">IF($B$3&gt;A26,A26+1,"")</f>
        <v>15</v>
      </c>
      <c r="B27">
        <f t="shared" si="17"/>
        <v>97848.010387865055</v>
      </c>
      <c r="C27">
        <f t="shared" si="18"/>
        <v>463.11559157212781</v>
      </c>
      <c r="D27">
        <f t="shared" si="0"/>
        <v>305.77503246207829</v>
      </c>
      <c r="E27">
        <f t="shared" si="19"/>
        <v>157.34055911004953</v>
      </c>
      <c r="F27">
        <f t="shared" si="20"/>
        <v>97690.66982875501</v>
      </c>
      <c r="G27">
        <f t="shared" si="9"/>
        <v>60</v>
      </c>
      <c r="H27">
        <f t="shared" ref="H27:H90" si="38">H26-G26</f>
        <v>6088</v>
      </c>
      <c r="I27">
        <f t="shared" si="11"/>
        <v>595698687.24132264</v>
      </c>
      <c r="J27">
        <f t="shared" si="1"/>
        <v>2447136.0419652876</v>
      </c>
      <c r="K27">
        <f t="shared" si="2"/>
        <v>1489246.7181033066</v>
      </c>
      <c r="L27">
        <f t="shared" si="3"/>
        <v>957889.32386198104</v>
      </c>
      <c r="M27">
        <f t="shared" si="22"/>
        <v>5861440.1897253003</v>
      </c>
      <c r="N27">
        <f t="shared" si="7"/>
        <v>588879357.7277354</v>
      </c>
      <c r="O27">
        <f t="shared" si="4"/>
        <v>372311.67952582665</v>
      </c>
      <c r="P27">
        <f t="shared" si="23"/>
        <v>24247389.966208309</v>
      </c>
      <c r="Z27">
        <f t="shared" si="5"/>
        <v>14368339.857929716</v>
      </c>
    </row>
    <row r="28" spans="1:26" x14ac:dyDescent="0.3">
      <c r="A28">
        <f t="shared" ref="A28:A91" si="39">IF($B$3&gt;A27,A27+1, "")</f>
        <v>16</v>
      </c>
      <c r="B28">
        <f t="shared" si="17"/>
        <v>97690.66982875501</v>
      </c>
      <c r="C28">
        <f t="shared" si="18"/>
        <v>463.11559157212781</v>
      </c>
      <c r="D28">
        <f t="shared" si="0"/>
        <v>305.28334321485937</v>
      </c>
      <c r="E28">
        <f t="shared" si="19"/>
        <v>157.83224835726844</v>
      </c>
      <c r="F28">
        <f t="shared" si="20"/>
        <v>97532.83758039774</v>
      </c>
      <c r="G28">
        <f t="shared" si="9"/>
        <v>60</v>
      </c>
      <c r="H28">
        <f t="shared" ref="H28:H91" si="40">MAX(H27-G27,0)</f>
        <v>6028</v>
      </c>
      <c r="I28">
        <f t="shared" si="11"/>
        <v>588879357.7277354</v>
      </c>
      <c r="J28">
        <f t="shared" si="1"/>
        <v>2423611.1874169516</v>
      </c>
      <c r="K28">
        <f t="shared" si="2"/>
        <v>1472198.3943193385</v>
      </c>
      <c r="L28">
        <f t="shared" si="3"/>
        <v>951412.79309761315</v>
      </c>
      <c r="M28">
        <f t="shared" si="22"/>
        <v>5851970.2548238644</v>
      </c>
      <c r="N28">
        <f t="shared" si="7"/>
        <v>582075974.67981386</v>
      </c>
      <c r="O28">
        <f t="shared" si="4"/>
        <v>368049.59857983462</v>
      </c>
      <c r="P28">
        <f t="shared" si="23"/>
        <v>25719588.360527646</v>
      </c>
      <c r="Z28">
        <f t="shared" si="5"/>
        <v>15222604.68956181</v>
      </c>
    </row>
    <row r="29" spans="1:26" x14ac:dyDescent="0.3">
      <c r="A29">
        <f t="shared" ref="A29:A92" si="41">IF($B$3&gt;A28,A28+1,"")</f>
        <v>17</v>
      </c>
      <c r="B29">
        <f t="shared" si="17"/>
        <v>97532.83758039774</v>
      </c>
      <c r="C29">
        <f t="shared" si="18"/>
        <v>463.11559157212781</v>
      </c>
      <c r="D29">
        <f t="shared" si="0"/>
        <v>304.79011743874293</v>
      </c>
      <c r="E29">
        <f t="shared" si="19"/>
        <v>158.32547413338489</v>
      </c>
      <c r="F29">
        <f t="shared" si="20"/>
        <v>97374.512106264359</v>
      </c>
      <c r="G29">
        <f t="shared" si="9"/>
        <v>59</v>
      </c>
      <c r="H29">
        <f t="shared" ref="H29:H92" si="42">H28-G28</f>
        <v>5968</v>
      </c>
      <c r="I29">
        <f t="shared" si="11"/>
        <v>582075974.67981386</v>
      </c>
      <c r="J29">
        <f t="shared" si="1"/>
        <v>2400076.3663275754</v>
      </c>
      <c r="K29">
        <f t="shared" si="2"/>
        <v>1455189.9366995348</v>
      </c>
      <c r="L29">
        <f t="shared" si="3"/>
        <v>944886.42962804064</v>
      </c>
      <c r="M29">
        <f t="shared" si="22"/>
        <v>5745096.2142695971</v>
      </c>
      <c r="N29">
        <f t="shared" si="7"/>
        <v>575385992.03591621</v>
      </c>
      <c r="O29">
        <f t="shared" si="4"/>
        <v>363797.48417488369</v>
      </c>
      <c r="P29">
        <f t="shared" si="23"/>
        <v>27174778.297227181</v>
      </c>
      <c r="Z29">
        <f t="shared" si="5"/>
        <v>16063069.303676691</v>
      </c>
    </row>
    <row r="30" spans="1:26" x14ac:dyDescent="0.3">
      <c r="A30">
        <f t="shared" ref="A30:A93" si="43">IF($B$3&gt;A29,A29+1, "")</f>
        <v>18</v>
      </c>
      <c r="B30">
        <f t="shared" si="17"/>
        <v>97374.512106264359</v>
      </c>
      <c r="C30">
        <f t="shared" si="18"/>
        <v>463.11559157212781</v>
      </c>
      <c r="D30">
        <f t="shared" si="0"/>
        <v>304.29535033207611</v>
      </c>
      <c r="E30">
        <f t="shared" si="19"/>
        <v>158.8202412400517</v>
      </c>
      <c r="F30">
        <f t="shared" si="20"/>
        <v>97215.691865024302</v>
      </c>
      <c r="G30">
        <f t="shared" si="9"/>
        <v>59</v>
      </c>
      <c r="H30">
        <f t="shared" ref="H30:H93" si="44">MAX(H29-G29,0)</f>
        <v>5909</v>
      </c>
      <c r="I30">
        <f t="shared" si="11"/>
        <v>575385992.03591621</v>
      </c>
      <c r="J30">
        <f t="shared" si="1"/>
        <v>2376933.7855772553</v>
      </c>
      <c r="K30">
        <f t="shared" si="2"/>
        <v>1438464.9800897904</v>
      </c>
      <c r="L30">
        <f t="shared" si="3"/>
        <v>938468.80548746488</v>
      </c>
      <c r="M30">
        <f t="shared" si="22"/>
        <v>5735725.8200364336</v>
      </c>
      <c r="N30">
        <f t="shared" si="7"/>
        <v>568711797.41039228</v>
      </c>
      <c r="O30">
        <f t="shared" si="4"/>
        <v>359616.24502244761</v>
      </c>
      <c r="P30">
        <f t="shared" si="23"/>
        <v>28613243.277316973</v>
      </c>
      <c r="Z30">
        <f t="shared" si="5"/>
        <v>16892438.498774368</v>
      </c>
    </row>
    <row r="31" spans="1:26" x14ac:dyDescent="0.3">
      <c r="A31">
        <f t="shared" si="43"/>
        <v>19</v>
      </c>
      <c r="B31">
        <f t="shared" si="17"/>
        <v>97215.691865024302</v>
      </c>
      <c r="C31">
        <f t="shared" si="18"/>
        <v>463.11559157212781</v>
      </c>
      <c r="D31">
        <f t="shared" si="0"/>
        <v>303.79903707820091</v>
      </c>
      <c r="E31">
        <f t="shared" si="19"/>
        <v>159.3165544939269</v>
      </c>
      <c r="F31">
        <f t="shared" si="20"/>
        <v>97056.375310530377</v>
      </c>
      <c r="G31">
        <f t="shared" si="9"/>
        <v>58</v>
      </c>
      <c r="H31">
        <f t="shared" ref="H31:H94" si="45">H30-G30</f>
        <v>5850</v>
      </c>
      <c r="I31">
        <f t="shared" si="11"/>
        <v>568711797.41039228</v>
      </c>
      <c r="J31">
        <f t="shared" si="1"/>
        <v>2353781.3373154528</v>
      </c>
      <c r="K31">
        <f t="shared" si="2"/>
        <v>1421779.4935259807</v>
      </c>
      <c r="L31">
        <f t="shared" si="3"/>
        <v>932001.84378947201</v>
      </c>
      <c r="M31">
        <f t="shared" si="22"/>
        <v>5629269.7680107616</v>
      </c>
      <c r="N31">
        <f t="shared" si="7"/>
        <v>562150525.79859209</v>
      </c>
      <c r="O31">
        <f t="shared" si="4"/>
        <v>355444.87338149518</v>
      </c>
      <c r="P31">
        <f t="shared" si="23"/>
        <v>30035022.770842955</v>
      </c>
      <c r="Z31">
        <f t="shared" si="5"/>
        <v>17708035.031999968</v>
      </c>
    </row>
    <row r="32" spans="1:26" x14ac:dyDescent="0.3">
      <c r="A32">
        <f t="shared" ref="A32" si="46">IF($B$3&gt;A31,A31+1,"")</f>
        <v>20</v>
      </c>
      <c r="B32">
        <f t="shared" si="17"/>
        <v>97056.375310530377</v>
      </c>
      <c r="C32">
        <f t="shared" si="18"/>
        <v>463.11559157212781</v>
      </c>
      <c r="D32">
        <f t="shared" si="0"/>
        <v>303.30117284540739</v>
      </c>
      <c r="E32">
        <f t="shared" si="19"/>
        <v>159.81441872672042</v>
      </c>
      <c r="F32">
        <f t="shared" si="20"/>
        <v>96896.56089180366</v>
      </c>
      <c r="G32">
        <f t="shared" si="9"/>
        <v>57</v>
      </c>
      <c r="H32">
        <f t="shared" ref="H32:H95" si="47">MAX(H31-G31,0)</f>
        <v>5792</v>
      </c>
      <c r="I32">
        <f t="shared" si="11"/>
        <v>562150525.79859209</v>
      </c>
      <c r="J32">
        <f t="shared" si="1"/>
        <v>2331021.4277616441</v>
      </c>
      <c r="K32">
        <f t="shared" si="2"/>
        <v>1405376.3144964802</v>
      </c>
      <c r="L32">
        <f t="shared" si="3"/>
        <v>925645.11326516396</v>
      </c>
      <c r="M32">
        <f t="shared" si="22"/>
        <v>5523103.9708328089</v>
      </c>
      <c r="N32">
        <f t="shared" si="7"/>
        <v>555701776.71449411</v>
      </c>
      <c r="O32">
        <f t="shared" si="4"/>
        <v>351344.07862412004</v>
      </c>
      <c r="P32">
        <f t="shared" si="23"/>
        <v>31440399.085339434</v>
      </c>
      <c r="Z32">
        <f t="shared" si="5"/>
        <v>18512902.26530328</v>
      </c>
    </row>
    <row r="33" spans="1:26" x14ac:dyDescent="0.3">
      <c r="A33">
        <f t="shared" si="31"/>
        <v>21</v>
      </c>
      <c r="B33">
        <f t="shared" si="17"/>
        <v>96896.56089180366</v>
      </c>
      <c r="C33">
        <f t="shared" si="18"/>
        <v>463.11559157212781</v>
      </c>
      <c r="D33">
        <f t="shared" si="0"/>
        <v>302.80175278688642</v>
      </c>
      <c r="E33">
        <f t="shared" si="19"/>
        <v>160.31383878524139</v>
      </c>
      <c r="F33">
        <f t="shared" si="20"/>
        <v>96736.247053018422</v>
      </c>
      <c r="G33">
        <f t="shared" si="9"/>
        <v>57</v>
      </c>
      <c r="H33">
        <f t="shared" ref="H33:H96" si="48">H32-G32</f>
        <v>5735</v>
      </c>
      <c r="I33">
        <f t="shared" si="11"/>
        <v>555701776.71449411</v>
      </c>
      <c r="J33">
        <f t="shared" si="1"/>
        <v>2308654.3072195943</v>
      </c>
      <c r="K33">
        <f t="shared" si="2"/>
        <v>1389254.4417862352</v>
      </c>
      <c r="L33">
        <f t="shared" si="3"/>
        <v>919399.86543335905</v>
      </c>
      <c r="M33">
        <f t="shared" si="22"/>
        <v>5513966.0820220504</v>
      </c>
      <c r="N33">
        <f t="shared" si="7"/>
        <v>549268410.7670387</v>
      </c>
      <c r="O33">
        <f t="shared" si="4"/>
        <v>347313.6104465588</v>
      </c>
      <c r="P33">
        <f t="shared" si="23"/>
        <v>32829653.527125672</v>
      </c>
      <c r="Z33">
        <f t="shared" si="5"/>
        <v>19307397.174100541</v>
      </c>
    </row>
    <row r="34" spans="1:26" x14ac:dyDescent="0.3">
      <c r="A34">
        <f t="shared" si="33"/>
        <v>22</v>
      </c>
      <c r="B34">
        <f t="shared" si="17"/>
        <v>96736.247053018422</v>
      </c>
      <c r="C34">
        <f t="shared" si="18"/>
        <v>463.11559157212781</v>
      </c>
      <c r="D34">
        <f t="shared" si="0"/>
        <v>302.3007720406826</v>
      </c>
      <c r="E34">
        <f t="shared" si="19"/>
        <v>160.81481953144521</v>
      </c>
      <c r="F34">
        <f t="shared" si="20"/>
        <v>96575.432233486979</v>
      </c>
      <c r="G34">
        <f t="shared" si="9"/>
        <v>56</v>
      </c>
      <c r="H34">
        <f t="shared" ref="H34:H97" si="49">MAX(H33-G33,0)</f>
        <v>5678</v>
      </c>
      <c r="I34">
        <f t="shared" si="11"/>
        <v>549268410.7670387</v>
      </c>
      <c r="J34">
        <f t="shared" si="1"/>
        <v>2286277.5722171422</v>
      </c>
      <c r="K34">
        <f t="shared" si="2"/>
        <v>1373171.0269175966</v>
      </c>
      <c r="L34">
        <f t="shared" si="3"/>
        <v>913106.54529954563</v>
      </c>
      <c r="M34">
        <f t="shared" si="22"/>
        <v>5408224.2050752705</v>
      </c>
      <c r="N34">
        <f t="shared" si="7"/>
        <v>542947080.01666391</v>
      </c>
      <c r="O34">
        <f t="shared" si="4"/>
        <v>343292.75672939915</v>
      </c>
      <c r="P34">
        <f t="shared" si="23"/>
        <v>34202824.554043271</v>
      </c>
      <c r="Z34">
        <f t="shared" si="5"/>
        <v>20088343.996590003</v>
      </c>
    </row>
    <row r="35" spans="1:26" x14ac:dyDescent="0.3">
      <c r="A35">
        <f t="shared" si="35"/>
        <v>23</v>
      </c>
      <c r="B35">
        <f t="shared" si="17"/>
        <v>96575.432233486979</v>
      </c>
      <c r="C35">
        <f t="shared" si="18"/>
        <v>463.11559157212781</v>
      </c>
      <c r="D35">
        <f t="shared" si="0"/>
        <v>301.79822572964679</v>
      </c>
      <c r="E35">
        <f t="shared" si="19"/>
        <v>161.31736584248102</v>
      </c>
      <c r="F35">
        <f t="shared" si="20"/>
        <v>96414.114867644501</v>
      </c>
      <c r="G35">
        <f t="shared" si="9"/>
        <v>56</v>
      </c>
      <c r="H35">
        <f t="shared" ref="H35:H98" si="50">H34-G34</f>
        <v>5622</v>
      </c>
      <c r="I35">
        <f t="shared" si="11"/>
        <v>542947080.01666391</v>
      </c>
      <c r="J35">
        <f t="shared" si="1"/>
        <v>2264293.9308080878</v>
      </c>
      <c r="K35">
        <f t="shared" si="2"/>
        <v>1357367.7000416596</v>
      </c>
      <c r="L35">
        <f t="shared" si="3"/>
        <v>906926.23076642817</v>
      </c>
      <c r="M35">
        <f t="shared" si="22"/>
        <v>5399190.4325880921</v>
      </c>
      <c r="N35">
        <f t="shared" si="7"/>
        <v>536640963.35330939</v>
      </c>
      <c r="O35">
        <f t="shared" si="4"/>
        <v>339341.92501041491</v>
      </c>
      <c r="P35">
        <f t="shared" si="23"/>
        <v>35560192.25408493</v>
      </c>
      <c r="Z35">
        <f t="shared" si="5"/>
        <v>20859303.307627849</v>
      </c>
    </row>
    <row r="36" spans="1:26" x14ac:dyDescent="0.3">
      <c r="A36">
        <f t="shared" si="37"/>
        <v>24</v>
      </c>
      <c r="B36">
        <f t="shared" si="17"/>
        <v>96414.114867644501</v>
      </c>
      <c r="C36">
        <f t="shared" si="18"/>
        <v>463.11559157212781</v>
      </c>
      <c r="D36">
        <f t="shared" si="0"/>
        <v>301.2941089613891</v>
      </c>
      <c r="E36">
        <f t="shared" si="19"/>
        <v>161.82148261073871</v>
      </c>
      <c r="F36">
        <f t="shared" si="20"/>
        <v>96252.293385033758</v>
      </c>
      <c r="G36">
        <f t="shared" si="9"/>
        <v>55</v>
      </c>
      <c r="H36">
        <f t="shared" ref="H36:H99" si="51">MAX(H35-G35,0)</f>
        <v>5566</v>
      </c>
      <c r="I36">
        <f t="shared" si="11"/>
        <v>536640963.35330939</v>
      </c>
      <c r="J36">
        <f t="shared" si="1"/>
        <v>2242300.7805946451</v>
      </c>
      <c r="K36">
        <f t="shared" si="2"/>
        <v>1341602.4083832735</v>
      </c>
      <c r="L36">
        <f t="shared" si="3"/>
        <v>900698.37221137155</v>
      </c>
      <c r="M36">
        <f t="shared" si="22"/>
        <v>5293876.1361768562</v>
      </c>
      <c r="N36">
        <f t="shared" si="7"/>
        <v>530446388.84492111</v>
      </c>
      <c r="O36">
        <f t="shared" si="4"/>
        <v>335400.60209581838</v>
      </c>
      <c r="P36">
        <f t="shared" si="23"/>
        <v>36901794.662468202</v>
      </c>
      <c r="Z36">
        <f t="shared" si="5"/>
        <v>21616760.933072917</v>
      </c>
    </row>
    <row r="37" spans="1:26" x14ac:dyDescent="0.3">
      <c r="A37">
        <f t="shared" si="39"/>
        <v>25</v>
      </c>
      <c r="B37">
        <f t="shared" si="17"/>
        <v>96252.293385033758</v>
      </c>
      <c r="C37">
        <f t="shared" si="18"/>
        <v>463.11559157212781</v>
      </c>
      <c r="D37">
        <f t="shared" si="0"/>
        <v>300.78841682823048</v>
      </c>
      <c r="E37">
        <f t="shared" si="19"/>
        <v>162.32717474389733</v>
      </c>
      <c r="F37">
        <f t="shared" si="20"/>
        <v>96089.966210289858</v>
      </c>
      <c r="G37">
        <f t="shared" si="9"/>
        <v>55</v>
      </c>
      <c r="H37">
        <f t="shared" ref="H37:H100" si="52">H36-G36</f>
        <v>5511</v>
      </c>
      <c r="I37">
        <f t="shared" si="11"/>
        <v>530446388.84492111</v>
      </c>
      <c r="J37">
        <f t="shared" si="1"/>
        <v>2220701.032125921</v>
      </c>
      <c r="K37">
        <f t="shared" si="2"/>
        <v>1326115.9721123027</v>
      </c>
      <c r="L37">
        <f t="shared" si="3"/>
        <v>894585.06001361832</v>
      </c>
      <c r="M37">
        <f t="shared" si="22"/>
        <v>5284948.1415659422</v>
      </c>
      <c r="N37">
        <f t="shared" si="7"/>
        <v>524266855.6433416</v>
      </c>
      <c r="O37">
        <f t="shared" si="4"/>
        <v>331528.99302807567</v>
      </c>
      <c r="P37">
        <f t="shared" si="23"/>
        <v>38227910.634580508</v>
      </c>
      <c r="Z37">
        <f t="shared" si="5"/>
        <v>22364626.500340458</v>
      </c>
    </row>
    <row r="38" spans="1:26" x14ac:dyDescent="0.3">
      <c r="A38">
        <f t="shared" si="41"/>
        <v>26</v>
      </c>
      <c r="B38">
        <f t="shared" si="17"/>
        <v>96089.966210289858</v>
      </c>
      <c r="C38">
        <f t="shared" si="18"/>
        <v>463.11559157212781</v>
      </c>
      <c r="D38">
        <f t="shared" si="0"/>
        <v>300.28114440715581</v>
      </c>
      <c r="E38">
        <f t="shared" si="19"/>
        <v>162.834447164972</v>
      </c>
      <c r="F38">
        <f t="shared" si="20"/>
        <v>95927.131763124882</v>
      </c>
      <c r="G38">
        <f t="shared" si="9"/>
        <v>54</v>
      </c>
      <c r="H38">
        <f t="shared" ref="H38:H101" si="53">MAX(H37-G37,0)</f>
        <v>5456</v>
      </c>
      <c r="I38">
        <f t="shared" si="11"/>
        <v>524266855.6433416</v>
      </c>
      <c r="J38">
        <f t="shared" si="1"/>
        <v>2199091.8828404406</v>
      </c>
      <c r="K38">
        <f t="shared" si="2"/>
        <v>1310667.139108354</v>
      </c>
      <c r="L38">
        <f t="shared" si="3"/>
        <v>888424.74373208662</v>
      </c>
      <c r="M38">
        <f t="shared" si="22"/>
        <v>5180065.1152087441</v>
      </c>
      <c r="N38">
        <f t="shared" si="7"/>
        <v>518198365.78440076</v>
      </c>
      <c r="O38">
        <f t="shared" si="4"/>
        <v>327666.7847770885</v>
      </c>
      <c r="P38">
        <f t="shared" si="23"/>
        <v>39538577.77368886</v>
      </c>
      <c r="Z38">
        <f t="shared" si="5"/>
        <v>23099043.337034252</v>
      </c>
    </row>
    <row r="39" spans="1:26" x14ac:dyDescent="0.3">
      <c r="A39">
        <f t="shared" si="43"/>
        <v>27</v>
      </c>
      <c r="B39">
        <f t="shared" si="17"/>
        <v>95927.131763124882</v>
      </c>
      <c r="C39">
        <f t="shared" si="18"/>
        <v>463.11559157212781</v>
      </c>
      <c r="D39">
        <f t="shared" si="0"/>
        <v>299.77228675976528</v>
      </c>
      <c r="E39">
        <f t="shared" si="19"/>
        <v>163.34330481236253</v>
      </c>
      <c r="F39">
        <f t="shared" si="20"/>
        <v>95763.788458312512</v>
      </c>
      <c r="G39">
        <f t="shared" si="9"/>
        <v>54</v>
      </c>
      <c r="H39">
        <f t="shared" ref="H39:H102" si="54">H38-G38</f>
        <v>5402</v>
      </c>
      <c r="I39">
        <f t="shared" si="11"/>
        <v>518198365.78440076</v>
      </c>
      <c r="J39">
        <f t="shared" si="1"/>
        <v>2177876.4470573841</v>
      </c>
      <c r="K39">
        <f t="shared" si="2"/>
        <v>1295495.914461002</v>
      </c>
      <c r="L39">
        <f t="shared" si="3"/>
        <v>882380.53259638208</v>
      </c>
      <c r="M39">
        <f t="shared" si="22"/>
        <v>5171244.5767488759</v>
      </c>
      <c r="N39">
        <f t="shared" si="7"/>
        <v>512144740.6750555</v>
      </c>
      <c r="O39">
        <f t="shared" si="4"/>
        <v>323873.9786152505</v>
      </c>
      <c r="P39">
        <f t="shared" si="23"/>
        <v>40834073.688149862</v>
      </c>
      <c r="Z39">
        <f t="shared" si="5"/>
        <v>23824274.380102318</v>
      </c>
    </row>
    <row r="40" spans="1:26" x14ac:dyDescent="0.3">
      <c r="A40">
        <f t="shared" si="43"/>
        <v>28</v>
      </c>
      <c r="B40">
        <f t="shared" si="17"/>
        <v>95763.788458312512</v>
      </c>
      <c r="C40">
        <f t="shared" si="18"/>
        <v>463.11559157212781</v>
      </c>
      <c r="D40">
        <f t="shared" si="0"/>
        <v>299.26183893222662</v>
      </c>
      <c r="E40">
        <f t="shared" si="19"/>
        <v>163.85375263990119</v>
      </c>
      <c r="F40">
        <f t="shared" si="20"/>
        <v>95599.934705672611</v>
      </c>
      <c r="G40">
        <f t="shared" si="9"/>
        <v>53</v>
      </c>
      <c r="H40">
        <f t="shared" ref="H40:H103" si="55">MAX(H39-G39,0)</f>
        <v>5348</v>
      </c>
      <c r="I40">
        <f t="shared" si="11"/>
        <v>512144740.6750555</v>
      </c>
      <c r="J40">
        <f t="shared" si="1"/>
        <v>2156651.7208058299</v>
      </c>
      <c r="K40">
        <f t="shared" si="2"/>
        <v>1280361.8516876388</v>
      </c>
      <c r="L40">
        <f t="shared" si="3"/>
        <v>876289.86911819107</v>
      </c>
      <c r="M40">
        <f t="shared" si="22"/>
        <v>5066796.5394006483</v>
      </c>
      <c r="N40">
        <f t="shared" si="7"/>
        <v>506201654.26653665</v>
      </c>
      <c r="O40">
        <f t="shared" si="4"/>
        <v>320090.4629219097</v>
      </c>
      <c r="P40">
        <f t="shared" si="23"/>
        <v>42114435.539837502</v>
      </c>
      <c r="Z40">
        <f t="shared" si="5"/>
        <v>24536116.335309349</v>
      </c>
    </row>
    <row r="41" spans="1:26" x14ac:dyDescent="0.3">
      <c r="A41">
        <f t="shared" ref="A41" si="56">IF($B$3&gt;A40,A40+1,"")</f>
        <v>29</v>
      </c>
      <c r="B41">
        <f t="shared" si="17"/>
        <v>95599.934705672611</v>
      </c>
      <c r="C41">
        <f t="shared" si="18"/>
        <v>463.11559157212781</v>
      </c>
      <c r="D41">
        <f t="shared" si="0"/>
        <v>298.74979595522694</v>
      </c>
      <c r="E41">
        <f t="shared" si="19"/>
        <v>164.36579561690087</v>
      </c>
      <c r="F41">
        <f t="shared" si="20"/>
        <v>95435.568910055707</v>
      </c>
      <c r="G41">
        <f t="shared" si="9"/>
        <v>52</v>
      </c>
      <c r="H41">
        <f t="shared" ref="H41:H104" si="57">H40-G40</f>
        <v>5295</v>
      </c>
      <c r="I41">
        <f t="shared" si="11"/>
        <v>506201654.26653665</v>
      </c>
      <c r="J41">
        <f t="shared" si="1"/>
        <v>2135821.0234578317</v>
      </c>
      <c r="K41">
        <f t="shared" si="2"/>
        <v>1265504.1356663415</v>
      </c>
      <c r="L41">
        <f t="shared" si="3"/>
        <v>870316.88779149018</v>
      </c>
      <c r="M41">
        <f t="shared" si="22"/>
        <v>4962649.5833228966</v>
      </c>
      <c r="N41">
        <f t="shared" si="7"/>
        <v>500368687.79542226</v>
      </c>
      <c r="O41">
        <f t="shared" si="4"/>
        <v>316376.03391658538</v>
      </c>
      <c r="P41">
        <f t="shared" si="23"/>
        <v>43379939.675503843</v>
      </c>
      <c r="Z41">
        <f t="shared" si="5"/>
        <v>25239189.745953217</v>
      </c>
    </row>
    <row r="42" spans="1:26" x14ac:dyDescent="0.3">
      <c r="A42">
        <f t="shared" si="31"/>
        <v>30</v>
      </c>
      <c r="B42">
        <f t="shared" si="17"/>
        <v>95435.568910055707</v>
      </c>
      <c r="C42">
        <f t="shared" si="18"/>
        <v>463.11559157212781</v>
      </c>
      <c r="D42">
        <f t="shared" si="0"/>
        <v>298.23615284392406</v>
      </c>
      <c r="E42">
        <f t="shared" si="19"/>
        <v>164.87943872820375</v>
      </c>
      <c r="F42">
        <f t="shared" si="20"/>
        <v>95270.689471327496</v>
      </c>
      <c r="G42">
        <f t="shared" si="9"/>
        <v>52</v>
      </c>
      <c r="H42">
        <f t="shared" ref="H42:H105" si="58">MAX(H41-G41,0)</f>
        <v>5243</v>
      </c>
      <c r="I42">
        <f t="shared" si="11"/>
        <v>500368687.79542226</v>
      </c>
      <c r="J42">
        <f t="shared" si="1"/>
        <v>2115384.6167405271</v>
      </c>
      <c r="K42">
        <f t="shared" si="2"/>
        <v>1250921.7194885556</v>
      </c>
      <c r="L42">
        <f t="shared" si="3"/>
        <v>864462.89725197153</v>
      </c>
      <c r="M42">
        <f t="shared" si="22"/>
        <v>4954075.8525090301</v>
      </c>
      <c r="N42">
        <f t="shared" si="7"/>
        <v>494550149.04566127</v>
      </c>
      <c r="O42">
        <f t="shared" si="4"/>
        <v>312730.42987213889</v>
      </c>
      <c r="P42">
        <f t="shared" si="23"/>
        <v>44630861.394992396</v>
      </c>
      <c r="Z42">
        <f t="shared" si="5"/>
        <v>25933886.917559147</v>
      </c>
    </row>
    <row r="43" spans="1:26" x14ac:dyDescent="0.3">
      <c r="A43">
        <f t="shared" si="33"/>
        <v>31</v>
      </c>
      <c r="B43">
        <f t="shared" si="17"/>
        <v>95270.689471327496</v>
      </c>
      <c r="C43">
        <f t="shared" si="18"/>
        <v>463.11559157212781</v>
      </c>
      <c r="D43">
        <f t="shared" si="0"/>
        <v>297.72090459789842</v>
      </c>
      <c r="E43">
        <f t="shared" si="19"/>
        <v>165.39468697422939</v>
      </c>
      <c r="F43">
        <f t="shared" si="20"/>
        <v>95105.29478435326</v>
      </c>
      <c r="G43">
        <f t="shared" si="9"/>
        <v>51</v>
      </c>
      <c r="H43">
        <f t="shared" ref="H43:H106" si="59">H42-G42</f>
        <v>5191</v>
      </c>
      <c r="I43">
        <f t="shared" si="11"/>
        <v>494550149.04566127</v>
      </c>
      <c r="J43">
        <f t="shared" si="1"/>
        <v>2094939.1926973774</v>
      </c>
      <c r="K43">
        <f t="shared" si="2"/>
        <v>1236375.3726141532</v>
      </c>
      <c r="L43">
        <f t="shared" si="3"/>
        <v>858563.82008322421</v>
      </c>
      <c r="M43">
        <f t="shared" si="22"/>
        <v>4850370.0340020163</v>
      </c>
      <c r="N43">
        <f t="shared" si="7"/>
        <v>488841215.19157606</v>
      </c>
      <c r="O43">
        <f t="shared" si="4"/>
        <v>309093.8431535383</v>
      </c>
      <c r="P43">
        <f t="shared" si="23"/>
        <v>45867236.767606549</v>
      </c>
      <c r="Z43">
        <f t="shared" si="5"/>
        <v>26615478.422579952</v>
      </c>
    </row>
    <row r="44" spans="1:26" x14ac:dyDescent="0.3">
      <c r="A44">
        <f t="shared" si="35"/>
        <v>32</v>
      </c>
      <c r="B44">
        <f t="shared" si="17"/>
        <v>95105.29478435326</v>
      </c>
      <c r="C44">
        <f t="shared" si="18"/>
        <v>463.11559157212781</v>
      </c>
      <c r="D44">
        <f t="shared" si="0"/>
        <v>297.20404620110389</v>
      </c>
      <c r="E44">
        <f t="shared" si="19"/>
        <v>165.91154537102392</v>
      </c>
      <c r="F44">
        <f t="shared" si="20"/>
        <v>94939.383238982235</v>
      </c>
      <c r="G44">
        <f t="shared" si="9"/>
        <v>51</v>
      </c>
      <c r="H44">
        <f t="shared" ref="H44:H107" si="60">MAX(H43-G43,0)</f>
        <v>5140</v>
      </c>
      <c r="I44">
        <f t="shared" si="11"/>
        <v>488841215.19157606</v>
      </c>
      <c r="J44">
        <f t="shared" si="1"/>
        <v>2074888.3811860019</v>
      </c>
      <c r="K44">
        <f t="shared" si="2"/>
        <v>1222103.0379789402</v>
      </c>
      <c r="L44">
        <f t="shared" si="3"/>
        <v>852785.34320706176</v>
      </c>
      <c r="M44">
        <f t="shared" si="22"/>
        <v>4841908.5451880936</v>
      </c>
      <c r="N44">
        <f t="shared" si="7"/>
        <v>483146521.30318093</v>
      </c>
      <c r="O44">
        <f t="shared" si="4"/>
        <v>305525.75949473504</v>
      </c>
      <c r="P44">
        <f t="shared" si="23"/>
        <v>47089339.805585489</v>
      </c>
      <c r="Z44">
        <f t="shared" si="5"/>
        <v>27289130.982625976</v>
      </c>
    </row>
    <row r="45" spans="1:26" x14ac:dyDescent="0.3">
      <c r="A45">
        <f t="shared" si="37"/>
        <v>33</v>
      </c>
      <c r="B45">
        <f t="shared" si="17"/>
        <v>94939.383238982235</v>
      </c>
      <c r="C45">
        <f t="shared" si="18"/>
        <v>463.11559157212781</v>
      </c>
      <c r="D45">
        <f t="shared" si="0"/>
        <v>296.68557262181952</v>
      </c>
      <c r="E45">
        <f t="shared" si="19"/>
        <v>166.43001895030829</v>
      </c>
      <c r="F45">
        <f t="shared" si="20"/>
        <v>94772.953220031923</v>
      </c>
      <c r="G45">
        <f t="shared" si="9"/>
        <v>50</v>
      </c>
      <c r="H45">
        <f t="shared" ref="H45:H108" si="61">H44-G44</f>
        <v>5089</v>
      </c>
      <c r="I45">
        <f t="shared" si="11"/>
        <v>483146521.30318093</v>
      </c>
      <c r="J45">
        <f t="shared" si="1"/>
        <v>2054828.6696960705</v>
      </c>
      <c r="K45">
        <f t="shared" si="2"/>
        <v>1207866.3032579524</v>
      </c>
      <c r="L45">
        <f t="shared" si="3"/>
        <v>846962.36643811804</v>
      </c>
      <c r="M45">
        <f t="shared" si="22"/>
        <v>4738647.6610015966</v>
      </c>
      <c r="N45">
        <f t="shared" si="7"/>
        <v>477560911.27574122</v>
      </c>
      <c r="O45">
        <f t="shared" si="4"/>
        <v>301966.57581448811</v>
      </c>
      <c r="P45">
        <f t="shared" si="23"/>
        <v>48297206.108843438</v>
      </c>
      <c r="Z45">
        <f t="shared" si="5"/>
        <v>27949758.092457894</v>
      </c>
    </row>
    <row r="46" spans="1:26" x14ac:dyDescent="0.3">
      <c r="A46">
        <f t="shared" si="39"/>
        <v>34</v>
      </c>
      <c r="B46">
        <f t="shared" si="17"/>
        <v>94772.953220031923</v>
      </c>
      <c r="C46">
        <f t="shared" si="18"/>
        <v>463.11559157212781</v>
      </c>
      <c r="D46">
        <f t="shared" si="0"/>
        <v>296.16547881259976</v>
      </c>
      <c r="E46">
        <f t="shared" si="19"/>
        <v>166.95011275952805</v>
      </c>
      <c r="F46">
        <f t="shared" si="20"/>
        <v>94606.003107272394</v>
      </c>
      <c r="G46">
        <f t="shared" si="9"/>
        <v>50</v>
      </c>
      <c r="H46">
        <f t="shared" ref="H46:H109" si="62">MAX(H45-G45,0)</f>
        <v>5039</v>
      </c>
      <c r="I46">
        <f t="shared" si="11"/>
        <v>477560911.27574122</v>
      </c>
      <c r="J46">
        <f t="shared" si="1"/>
        <v>2035163.8963846136</v>
      </c>
      <c r="K46">
        <f t="shared" si="2"/>
        <v>1193902.2781893532</v>
      </c>
      <c r="L46">
        <f t="shared" si="3"/>
        <v>841261.61819526041</v>
      </c>
      <c r="M46">
        <f t="shared" si="22"/>
        <v>4730300.1553636193</v>
      </c>
      <c r="N46">
        <f t="shared" si="7"/>
        <v>471989349.50218236</v>
      </c>
      <c r="O46">
        <f t="shared" si="4"/>
        <v>298475.56954733829</v>
      </c>
      <c r="P46">
        <f t="shared" si="23"/>
        <v>49491108.387032792</v>
      </c>
      <c r="Z46">
        <f t="shared" si="5"/>
        <v>28602895.018638853</v>
      </c>
    </row>
    <row r="47" spans="1:26" x14ac:dyDescent="0.3">
      <c r="A47">
        <f t="shared" si="41"/>
        <v>35</v>
      </c>
      <c r="B47">
        <f t="shared" si="17"/>
        <v>94606.003107272394</v>
      </c>
      <c r="C47">
        <f t="shared" si="18"/>
        <v>463.11559157212781</v>
      </c>
      <c r="D47">
        <f t="shared" si="0"/>
        <v>295.64375971022622</v>
      </c>
      <c r="E47">
        <f t="shared" si="19"/>
        <v>167.47183186190159</v>
      </c>
      <c r="F47">
        <f t="shared" si="20"/>
        <v>94438.531275410496</v>
      </c>
      <c r="G47">
        <f t="shared" si="9"/>
        <v>49</v>
      </c>
      <c r="H47">
        <f t="shared" ref="H47:H110" si="63">H46-G46</f>
        <v>4989</v>
      </c>
      <c r="I47">
        <f t="shared" si="11"/>
        <v>471989349.50218236</v>
      </c>
      <c r="J47">
        <f t="shared" si="1"/>
        <v>2015490.3429144819</v>
      </c>
      <c r="K47">
        <f t="shared" si="2"/>
        <v>1179973.3737554557</v>
      </c>
      <c r="L47">
        <f t="shared" si="3"/>
        <v>835516.96915902616</v>
      </c>
      <c r="M47">
        <f t="shared" si="22"/>
        <v>4627488.032495114</v>
      </c>
      <c r="N47">
        <f t="shared" si="7"/>
        <v>466526344.50052822</v>
      </c>
      <c r="O47">
        <f t="shared" si="4"/>
        <v>294993.34343886393</v>
      </c>
      <c r="P47">
        <f t="shared" si="23"/>
        <v>50671081.760788247</v>
      </c>
      <c r="Z47">
        <f t="shared" si="5"/>
        <v>29243093.920565914</v>
      </c>
    </row>
    <row r="48" spans="1:26" x14ac:dyDescent="0.3">
      <c r="A48">
        <f t="shared" si="43"/>
        <v>36</v>
      </c>
      <c r="B48">
        <f t="shared" si="17"/>
        <v>94438.531275410496</v>
      </c>
      <c r="C48">
        <f t="shared" si="18"/>
        <v>463.11559157212781</v>
      </c>
      <c r="D48">
        <f t="shared" si="0"/>
        <v>295.1204102356578</v>
      </c>
      <c r="E48">
        <f t="shared" si="19"/>
        <v>167.99518133647001</v>
      </c>
      <c r="F48">
        <f t="shared" si="20"/>
        <v>94270.536094074021</v>
      </c>
      <c r="G48">
        <f t="shared" si="9"/>
        <v>49</v>
      </c>
      <c r="H48">
        <f t="shared" ref="H48:H111" si="64">MAX(H47-G47,0)</f>
        <v>4940</v>
      </c>
      <c r="I48">
        <f t="shared" si="11"/>
        <v>466526344.50052822</v>
      </c>
      <c r="J48">
        <f t="shared" si="1"/>
        <v>1996212.0570534812</v>
      </c>
      <c r="K48">
        <f t="shared" si="2"/>
        <v>1166315.8612513205</v>
      </c>
      <c r="L48">
        <f t="shared" si="3"/>
        <v>829896.19580216077</v>
      </c>
      <c r="M48">
        <f t="shared" si="22"/>
        <v>4619256.2686096271</v>
      </c>
      <c r="N48">
        <f t="shared" si="7"/>
        <v>461077192.03611642</v>
      </c>
      <c r="O48">
        <f t="shared" si="4"/>
        <v>291578.96531283011</v>
      </c>
      <c r="P48">
        <f t="shared" si="23"/>
        <v>51837397.622039564</v>
      </c>
      <c r="Z48">
        <f t="shared" si="5"/>
        <v>29876263.048877787</v>
      </c>
    </row>
    <row r="49" spans="1:26" x14ac:dyDescent="0.3">
      <c r="A49">
        <f t="shared" si="43"/>
        <v>37</v>
      </c>
      <c r="B49">
        <f t="shared" si="17"/>
        <v>94270.536094074021</v>
      </c>
      <c r="C49">
        <f t="shared" si="18"/>
        <v>463.11559157212781</v>
      </c>
      <c r="D49">
        <f t="shared" si="0"/>
        <v>294.59542529398129</v>
      </c>
      <c r="E49">
        <f t="shared" si="19"/>
        <v>168.52016627814652</v>
      </c>
      <c r="F49">
        <f t="shared" si="20"/>
        <v>94102.015927795874</v>
      </c>
      <c r="G49">
        <f t="shared" si="9"/>
        <v>48</v>
      </c>
      <c r="H49">
        <f t="shared" ref="H49:H112" si="65">H48-G48</f>
        <v>4891</v>
      </c>
      <c r="I49">
        <f t="shared" si="11"/>
        <v>461077192.03611642</v>
      </c>
      <c r="J49">
        <f t="shared" si="1"/>
        <v>1976925.1133567041</v>
      </c>
      <c r="K49">
        <f t="shared" si="2"/>
        <v>1152692.980090291</v>
      </c>
      <c r="L49">
        <f t="shared" si="3"/>
        <v>824232.13326641312</v>
      </c>
      <c r="M49">
        <f t="shared" si="22"/>
        <v>4516896.7645342015</v>
      </c>
      <c r="N49">
        <f t="shared" si="7"/>
        <v>455736063.13831586</v>
      </c>
      <c r="O49">
        <f t="shared" si="4"/>
        <v>288173.24502257275</v>
      </c>
      <c r="P49">
        <f t="shared" si="23"/>
        <v>52990090.602129854</v>
      </c>
      <c r="Z49">
        <f t="shared" si="5"/>
        <v>30496588.930857286</v>
      </c>
    </row>
    <row r="50" spans="1:26" x14ac:dyDescent="0.3">
      <c r="A50">
        <f t="shared" ref="A50" si="66">IF($B$3&gt;A49,A49+1,"")</f>
        <v>38</v>
      </c>
      <c r="B50">
        <f t="shared" si="17"/>
        <v>94102.015927795874</v>
      </c>
      <c r="C50">
        <f t="shared" si="18"/>
        <v>463.11559157212781</v>
      </c>
      <c r="D50">
        <f t="shared" si="0"/>
        <v>294.06879977436211</v>
      </c>
      <c r="E50">
        <f t="shared" si="19"/>
        <v>169.04679179776571</v>
      </c>
      <c r="F50">
        <f t="shared" si="20"/>
        <v>93932.969135998108</v>
      </c>
      <c r="G50">
        <f t="shared" si="9"/>
        <v>48</v>
      </c>
      <c r="H50">
        <f t="shared" ref="H50:H113" si="67">MAX(H49-G49,0)</f>
        <v>4843</v>
      </c>
      <c r="I50">
        <f t="shared" si="11"/>
        <v>455736063.13831586</v>
      </c>
      <c r="J50">
        <f t="shared" si="1"/>
        <v>1958033.7705223677</v>
      </c>
      <c r="K50">
        <f t="shared" si="2"/>
        <v>1139340.1578457896</v>
      </c>
      <c r="L50">
        <f t="shared" si="3"/>
        <v>818693.61267657811</v>
      </c>
      <c r="M50">
        <f t="shared" si="22"/>
        <v>4508782.5185279092</v>
      </c>
      <c r="N50">
        <f t="shared" si="7"/>
        <v>450408587.00711137</v>
      </c>
      <c r="O50">
        <f t="shared" si="4"/>
        <v>284835.03946144739</v>
      </c>
      <c r="P50">
        <f t="shared" si="23"/>
        <v>54129430.759975642</v>
      </c>
      <c r="Z50">
        <f t="shared" si="5"/>
        <v>31110357.281709969</v>
      </c>
    </row>
    <row r="51" spans="1:26" x14ac:dyDescent="0.3">
      <c r="A51">
        <f t="shared" si="31"/>
        <v>39</v>
      </c>
      <c r="B51">
        <f t="shared" si="17"/>
        <v>93932.969135998108</v>
      </c>
      <c r="C51">
        <f t="shared" si="18"/>
        <v>463.11559157212781</v>
      </c>
      <c r="D51">
        <f t="shared" si="0"/>
        <v>293.54052854999412</v>
      </c>
      <c r="E51">
        <f t="shared" si="19"/>
        <v>169.57506302213369</v>
      </c>
      <c r="F51">
        <f t="shared" si="20"/>
        <v>93763.394072975978</v>
      </c>
      <c r="G51">
        <f t="shared" si="9"/>
        <v>47</v>
      </c>
      <c r="H51">
        <f t="shared" ref="H51:H114" si="68">H50-G50</f>
        <v>4795</v>
      </c>
      <c r="I51">
        <f t="shared" si="11"/>
        <v>450408587.00711137</v>
      </c>
      <c r="J51">
        <f t="shared" si="1"/>
        <v>1939133.8947089082</v>
      </c>
      <c r="K51">
        <f t="shared" si="2"/>
        <v>1126021.4675177785</v>
      </c>
      <c r="L51">
        <f t="shared" si="3"/>
        <v>813112.42719112965</v>
      </c>
      <c r="M51">
        <f t="shared" si="22"/>
        <v>4406879.5214298712</v>
      </c>
      <c r="N51">
        <f t="shared" si="7"/>
        <v>445188595.05849034</v>
      </c>
      <c r="O51">
        <f t="shared" si="4"/>
        <v>281505.36687944463</v>
      </c>
      <c r="P51">
        <f t="shared" si="23"/>
        <v>55255452.22749342</v>
      </c>
      <c r="Z51">
        <f t="shared" si="5"/>
        <v>31711384.660454057</v>
      </c>
    </row>
    <row r="52" spans="1:26" x14ac:dyDescent="0.3">
      <c r="A52">
        <f t="shared" si="33"/>
        <v>40</v>
      </c>
      <c r="B52">
        <f t="shared" si="17"/>
        <v>93763.394072975978</v>
      </c>
      <c r="C52">
        <f t="shared" si="18"/>
        <v>463.11559157212781</v>
      </c>
      <c r="D52">
        <f t="shared" si="0"/>
        <v>293.01060647804991</v>
      </c>
      <c r="E52">
        <f t="shared" si="19"/>
        <v>170.1049850940779</v>
      </c>
      <c r="F52">
        <f t="shared" si="20"/>
        <v>93593.289087881902</v>
      </c>
      <c r="G52">
        <f t="shared" si="9"/>
        <v>47</v>
      </c>
      <c r="H52">
        <f t="shared" ref="H52:H115" si="69">MAX(H51-G51,0)</f>
        <v>4748</v>
      </c>
      <c r="I52">
        <f t="shared" si="11"/>
        <v>445188595.05849034</v>
      </c>
      <c r="J52">
        <f t="shared" si="1"/>
        <v>1920629.9568729065</v>
      </c>
      <c r="K52">
        <f t="shared" si="2"/>
        <v>1112971.4876462258</v>
      </c>
      <c r="L52">
        <f t="shared" si="3"/>
        <v>807658.4692266807</v>
      </c>
      <c r="M52">
        <f t="shared" si="22"/>
        <v>4398884.5871304497</v>
      </c>
      <c r="N52">
        <f t="shared" si="7"/>
        <v>439982052.00213325</v>
      </c>
      <c r="O52">
        <f t="shared" si="4"/>
        <v>278242.87191155646</v>
      </c>
      <c r="P52">
        <f t="shared" si="23"/>
        <v>56368423.715139642</v>
      </c>
      <c r="Z52">
        <f t="shared" si="5"/>
        <v>32306338.769067228</v>
      </c>
    </row>
    <row r="53" spans="1:26" x14ac:dyDescent="0.3">
      <c r="A53">
        <f t="shared" si="35"/>
        <v>41</v>
      </c>
      <c r="B53">
        <f t="shared" si="17"/>
        <v>93593.289087881902</v>
      </c>
      <c r="C53">
        <f t="shared" si="18"/>
        <v>463.11559157212781</v>
      </c>
      <c r="D53">
        <f t="shared" si="0"/>
        <v>292.47902839963098</v>
      </c>
      <c r="E53">
        <f t="shared" si="19"/>
        <v>170.63656317249684</v>
      </c>
      <c r="F53">
        <f t="shared" si="20"/>
        <v>93422.65252470941</v>
      </c>
      <c r="G53">
        <f t="shared" si="9"/>
        <v>47</v>
      </c>
      <c r="H53">
        <f t="shared" ref="H53:H116" si="70">H52-G52</f>
        <v>4701</v>
      </c>
      <c r="I53">
        <f t="shared" si="11"/>
        <v>439982052.00213325</v>
      </c>
      <c r="J53">
        <f t="shared" si="1"/>
        <v>1902117.6134792394</v>
      </c>
      <c r="K53">
        <f t="shared" si="2"/>
        <v>1099955.1300053331</v>
      </c>
      <c r="L53">
        <f t="shared" si="3"/>
        <v>802162.48347390629</v>
      </c>
      <c r="M53">
        <f t="shared" si="22"/>
        <v>4390864.668661342</v>
      </c>
      <c r="N53">
        <f t="shared" si="7"/>
        <v>434789024.849998</v>
      </c>
      <c r="O53">
        <f t="shared" si="4"/>
        <v>274988.78250133328</v>
      </c>
      <c r="P53">
        <f t="shared" si="23"/>
        <v>57468378.845144972</v>
      </c>
      <c r="Z53">
        <f t="shared" si="5"/>
        <v>32888661.822430156</v>
      </c>
    </row>
    <row r="54" spans="1:26" x14ac:dyDescent="0.3">
      <c r="A54">
        <f t="shared" si="37"/>
        <v>42</v>
      </c>
      <c r="B54">
        <f t="shared" si="17"/>
        <v>93422.65252470941</v>
      </c>
      <c r="C54">
        <f t="shared" si="18"/>
        <v>463.11559157212781</v>
      </c>
      <c r="D54">
        <f t="shared" si="0"/>
        <v>291.94578913971691</v>
      </c>
      <c r="E54">
        <f t="shared" si="19"/>
        <v>171.1698024324109</v>
      </c>
      <c r="F54">
        <f t="shared" si="20"/>
        <v>93251.482722276996</v>
      </c>
      <c r="G54">
        <f t="shared" si="9"/>
        <v>46</v>
      </c>
      <c r="H54">
        <f t="shared" ref="H54:H117" si="71">MAX(H53-G53,0)</f>
        <v>4654</v>
      </c>
      <c r="I54">
        <f t="shared" si="11"/>
        <v>434789024.849998</v>
      </c>
      <c r="J54">
        <f t="shared" si="1"/>
        <v>1883596.8226454342</v>
      </c>
      <c r="K54">
        <f t="shared" si="2"/>
        <v>1086972.562124995</v>
      </c>
      <c r="L54">
        <f t="shared" si="3"/>
        <v>796624.26052043913</v>
      </c>
      <c r="M54">
        <f t="shared" si="22"/>
        <v>4289568.2052247422</v>
      </c>
      <c r="N54">
        <f t="shared" si="7"/>
        <v>429702832.38425279</v>
      </c>
      <c r="O54">
        <f t="shared" si="4"/>
        <v>271743.14053124876</v>
      </c>
      <c r="P54">
        <f t="shared" si="23"/>
        <v>58555351.40726997</v>
      </c>
      <c r="Z54">
        <f t="shared" si="5"/>
        <v>33458218.941858444</v>
      </c>
    </row>
    <row r="55" spans="1:26" x14ac:dyDescent="0.3">
      <c r="A55">
        <f t="shared" si="39"/>
        <v>43</v>
      </c>
      <c r="B55">
        <f t="shared" si="17"/>
        <v>93251.482722276996</v>
      </c>
      <c r="C55">
        <f t="shared" si="18"/>
        <v>463.11559157212781</v>
      </c>
      <c r="D55">
        <f t="shared" si="0"/>
        <v>291.41088350711561</v>
      </c>
      <c r="E55">
        <f t="shared" si="19"/>
        <v>171.7047080650122</v>
      </c>
      <c r="F55">
        <f t="shared" si="20"/>
        <v>93079.778014211988</v>
      </c>
      <c r="G55">
        <f t="shared" si="9"/>
        <v>46</v>
      </c>
      <c r="H55">
        <f t="shared" ref="H55:H118" si="72">H54-G54</f>
        <v>4608</v>
      </c>
      <c r="I55">
        <f t="shared" si="11"/>
        <v>429702832.38425279</v>
      </c>
      <c r="J55">
        <f t="shared" si="1"/>
        <v>1865472.3757242069</v>
      </c>
      <c r="K55">
        <f t="shared" si="2"/>
        <v>1074257.0809606321</v>
      </c>
      <c r="L55">
        <f t="shared" si="3"/>
        <v>791215.29476357484</v>
      </c>
      <c r="M55">
        <f t="shared" si="22"/>
        <v>4281669.7886537518</v>
      </c>
      <c r="N55">
        <f t="shared" si="7"/>
        <v>424629947.30083549</v>
      </c>
      <c r="O55">
        <f t="shared" si="4"/>
        <v>268564.27024015802</v>
      </c>
      <c r="P55">
        <f t="shared" si="23"/>
        <v>59629608.488230601</v>
      </c>
      <c r="Z55">
        <f t="shared" si="5"/>
        <v>34022257.674833715</v>
      </c>
    </row>
    <row r="56" spans="1:26" x14ac:dyDescent="0.3">
      <c r="A56">
        <f t="shared" si="41"/>
        <v>44</v>
      </c>
      <c r="B56">
        <f t="shared" si="17"/>
        <v>93079.778014211988</v>
      </c>
      <c r="C56">
        <f t="shared" si="18"/>
        <v>463.11559157212781</v>
      </c>
      <c r="D56">
        <f t="shared" si="0"/>
        <v>290.87430629441246</v>
      </c>
      <c r="E56">
        <f t="shared" si="19"/>
        <v>172.24128527771535</v>
      </c>
      <c r="F56">
        <f t="shared" si="20"/>
        <v>92907.536728934268</v>
      </c>
      <c r="G56">
        <f t="shared" si="9"/>
        <v>45</v>
      </c>
      <c r="H56">
        <f t="shared" ref="H56:H119" si="73">MAX(H55-G55,0)</f>
        <v>4562</v>
      </c>
      <c r="I56">
        <f t="shared" si="11"/>
        <v>424629947.30083549</v>
      </c>
      <c r="J56">
        <f t="shared" si="1"/>
        <v>1847339.6116890248</v>
      </c>
      <c r="K56">
        <f t="shared" si="2"/>
        <v>1061574.8682520885</v>
      </c>
      <c r="L56">
        <f t="shared" si="3"/>
        <v>785764.74343693629</v>
      </c>
      <c r="M56">
        <f t="shared" si="22"/>
        <v>4180839.1528020422</v>
      </c>
      <c r="N56">
        <f t="shared" si="7"/>
        <v>419663343.40459651</v>
      </c>
      <c r="O56">
        <f t="shared" si="4"/>
        <v>265393.71706302214</v>
      </c>
      <c r="P56">
        <f t="shared" si="23"/>
        <v>60691183.356482692</v>
      </c>
      <c r="Z56">
        <f t="shared" si="5"/>
        <v>34573648.711225197</v>
      </c>
    </row>
    <row r="57" spans="1:26" x14ac:dyDescent="0.3">
      <c r="A57">
        <f t="shared" si="43"/>
        <v>45</v>
      </c>
      <c r="B57">
        <f t="shared" si="17"/>
        <v>92907.536728934268</v>
      </c>
      <c r="C57">
        <f t="shared" si="18"/>
        <v>463.11559157212781</v>
      </c>
      <c r="D57">
        <f t="shared" si="0"/>
        <v>290.33605227791958</v>
      </c>
      <c r="E57">
        <f t="shared" si="19"/>
        <v>172.77953929420823</v>
      </c>
      <c r="F57">
        <f t="shared" si="20"/>
        <v>92734.757189640062</v>
      </c>
      <c r="G57">
        <f t="shared" si="9"/>
        <v>45</v>
      </c>
      <c r="H57">
        <f t="shared" ref="H57:H120" si="74">H56-G56</f>
        <v>4517</v>
      </c>
      <c r="I57">
        <f t="shared" si="11"/>
        <v>419663343.40459651</v>
      </c>
      <c r="J57">
        <f t="shared" si="1"/>
        <v>1829603.5375034283</v>
      </c>
      <c r="K57">
        <f t="shared" si="2"/>
        <v>1049158.3585114912</v>
      </c>
      <c r="L57">
        <f t="shared" si="3"/>
        <v>780445.17899193708</v>
      </c>
      <c r="M57">
        <f t="shared" si="22"/>
        <v>4173064.0735338028</v>
      </c>
      <c r="N57">
        <f t="shared" si="7"/>
        <v>414709834.15207082</v>
      </c>
      <c r="O57">
        <f t="shared" si="4"/>
        <v>262289.5896278728</v>
      </c>
      <c r="P57">
        <f t="shared" si="23"/>
        <v>61740341.714994185</v>
      </c>
      <c r="Z57">
        <f t="shared" si="5"/>
        <v>35120033.054637171</v>
      </c>
    </row>
    <row r="58" spans="1:26" x14ac:dyDescent="0.3">
      <c r="A58">
        <f t="shared" si="43"/>
        <v>46</v>
      </c>
      <c r="B58">
        <f t="shared" si="17"/>
        <v>92734.757189640062</v>
      </c>
      <c r="C58">
        <f t="shared" si="18"/>
        <v>463.11559157212781</v>
      </c>
      <c r="D58">
        <f t="shared" si="0"/>
        <v>289.79611621762518</v>
      </c>
      <c r="E58">
        <f t="shared" si="19"/>
        <v>173.31947535450263</v>
      </c>
      <c r="F58">
        <f t="shared" si="20"/>
        <v>92561.437714285566</v>
      </c>
      <c r="G58">
        <f t="shared" si="9"/>
        <v>44</v>
      </c>
      <c r="H58">
        <f t="shared" ref="H58:H121" si="75">MAX(H57-G57,0)</f>
        <v>4472</v>
      </c>
      <c r="I58">
        <f t="shared" si="11"/>
        <v>414709834.15207082</v>
      </c>
      <c r="J58">
        <f t="shared" si="1"/>
        <v>1811859.2791655113</v>
      </c>
      <c r="K58">
        <f t="shared" si="2"/>
        <v>1036774.5853801771</v>
      </c>
      <c r="L58">
        <f t="shared" si="3"/>
        <v>775084.69378533412</v>
      </c>
      <c r="M58">
        <f t="shared" si="22"/>
        <v>4072703.2594285649</v>
      </c>
      <c r="N58">
        <f t="shared" si="7"/>
        <v>409862046.19885695</v>
      </c>
      <c r="O58">
        <f t="shared" si="4"/>
        <v>259193.64634504428</v>
      </c>
      <c r="P58">
        <f t="shared" si="23"/>
        <v>62777116.300374359</v>
      </c>
      <c r="Z58">
        <f t="shared" si="5"/>
        <v>35653895.914125368</v>
      </c>
    </row>
    <row r="59" spans="1:26" x14ac:dyDescent="0.3">
      <c r="A59">
        <f t="shared" ref="A59" si="76">IF($B$3&gt;A58,A58+1,"")</f>
        <v>47</v>
      </c>
      <c r="B59">
        <f t="shared" si="17"/>
        <v>92561.437714285566</v>
      </c>
      <c r="C59">
        <f t="shared" si="18"/>
        <v>463.11559157212781</v>
      </c>
      <c r="D59">
        <f t="shared" si="0"/>
        <v>289.2544928571424</v>
      </c>
      <c r="E59">
        <f t="shared" si="19"/>
        <v>173.86109871498542</v>
      </c>
      <c r="F59">
        <f t="shared" si="20"/>
        <v>92387.576615570579</v>
      </c>
      <c r="G59">
        <f t="shared" si="9"/>
        <v>44</v>
      </c>
      <c r="H59">
        <f t="shared" ref="H59:H122" si="77">H58-G58</f>
        <v>4428</v>
      </c>
      <c r="I59">
        <f t="shared" si="11"/>
        <v>409862046.19885695</v>
      </c>
      <c r="J59">
        <f t="shared" si="1"/>
        <v>1794512.0606070964</v>
      </c>
      <c r="K59">
        <f t="shared" si="2"/>
        <v>1024655.1154971424</v>
      </c>
      <c r="L59">
        <f t="shared" si="3"/>
        <v>769856.94510995399</v>
      </c>
      <c r="M59">
        <f t="shared" si="22"/>
        <v>4065053.3710851055</v>
      </c>
      <c r="N59">
        <f t="shared" si="7"/>
        <v>405027135.88266188</v>
      </c>
      <c r="O59">
        <f t="shared" si="4"/>
        <v>256163.77887428561</v>
      </c>
      <c r="P59">
        <f t="shared" si="23"/>
        <v>63801771.415871501</v>
      </c>
      <c r="Z59">
        <f t="shared" si="5"/>
        <v>36183276.420167841</v>
      </c>
    </row>
    <row r="60" spans="1:26" x14ac:dyDescent="0.3">
      <c r="A60">
        <f t="shared" si="31"/>
        <v>48</v>
      </c>
      <c r="B60">
        <f t="shared" si="17"/>
        <v>92387.576615570579</v>
      </c>
      <c r="C60">
        <f t="shared" si="18"/>
        <v>463.11559157212781</v>
      </c>
      <c r="D60">
        <f t="shared" si="0"/>
        <v>288.71117692365806</v>
      </c>
      <c r="E60">
        <f t="shared" si="19"/>
        <v>174.40441464846975</v>
      </c>
      <c r="F60">
        <f t="shared" si="20"/>
        <v>92213.172200922112</v>
      </c>
      <c r="G60">
        <f t="shared" si="9"/>
        <v>43</v>
      </c>
      <c r="H60">
        <f t="shared" ref="H60:H123" si="78">MAX(H59-G59,0)</f>
        <v>4384</v>
      </c>
      <c r="I60">
        <f t="shared" si="11"/>
        <v>405027135.88266188</v>
      </c>
      <c r="J60">
        <f t="shared" si="1"/>
        <v>1777156.7935255447</v>
      </c>
      <c r="K60">
        <f t="shared" si="2"/>
        <v>1012567.8397066548</v>
      </c>
      <c r="L60">
        <f t="shared" si="3"/>
        <v>764588.95381888992</v>
      </c>
      <c r="M60">
        <f t="shared" si="22"/>
        <v>3965166.4046396506</v>
      </c>
      <c r="N60">
        <f t="shared" si="7"/>
        <v>400297380.5242033</v>
      </c>
      <c r="O60">
        <f t="shared" si="4"/>
        <v>253141.95992666369</v>
      </c>
      <c r="P60">
        <f t="shared" si="23"/>
        <v>64814339.255578153</v>
      </c>
      <c r="Z60">
        <f t="shared" si="5"/>
        <v>36700269.783306718</v>
      </c>
    </row>
    <row r="61" spans="1:26" x14ac:dyDescent="0.3">
      <c r="A61">
        <f t="shared" si="33"/>
        <v>49</v>
      </c>
      <c r="B61">
        <f t="shared" si="17"/>
        <v>92213.172200922112</v>
      </c>
      <c r="C61">
        <f t="shared" si="18"/>
        <v>463.11559157212781</v>
      </c>
      <c r="D61">
        <f t="shared" si="0"/>
        <v>288.16616312788159</v>
      </c>
      <c r="E61">
        <f t="shared" si="19"/>
        <v>174.94942844424622</v>
      </c>
      <c r="F61">
        <f t="shared" si="20"/>
        <v>92038.222772477864</v>
      </c>
      <c r="G61">
        <f t="shared" si="9"/>
        <v>43</v>
      </c>
      <c r="H61">
        <f t="shared" ref="H61:H124" si="79">H60-G60</f>
        <v>4341</v>
      </c>
      <c r="I61">
        <f t="shared" si="11"/>
        <v>400297380.5242033</v>
      </c>
      <c r="J61">
        <f t="shared" si="1"/>
        <v>1760198.9201869799</v>
      </c>
      <c r="K61">
        <f t="shared" si="2"/>
        <v>1000743.4513105083</v>
      </c>
      <c r="L61">
        <f t="shared" si="3"/>
        <v>759455.46887647163</v>
      </c>
      <c r="M61">
        <f t="shared" si="22"/>
        <v>3957643.5792165482</v>
      </c>
      <c r="N61">
        <f t="shared" si="7"/>
        <v>395580281.47611028</v>
      </c>
      <c r="O61">
        <f t="shared" si="4"/>
        <v>250185.86282762708</v>
      </c>
      <c r="P61">
        <f t="shared" si="23"/>
        <v>65815082.706888661</v>
      </c>
      <c r="Z61">
        <f t="shared" si="5"/>
        <v>37213317.97494711</v>
      </c>
    </row>
    <row r="62" spans="1:26" x14ac:dyDescent="0.3">
      <c r="A62">
        <f t="shared" si="35"/>
        <v>50</v>
      </c>
      <c r="B62">
        <f t="shared" si="17"/>
        <v>92038.222772477864</v>
      </c>
      <c r="C62">
        <f t="shared" si="18"/>
        <v>463.11559157212781</v>
      </c>
      <c r="D62">
        <f t="shared" si="0"/>
        <v>287.6194461639933</v>
      </c>
      <c r="E62">
        <f t="shared" si="19"/>
        <v>175.49614540813451</v>
      </c>
      <c r="F62">
        <f t="shared" si="20"/>
        <v>91862.726627069729</v>
      </c>
      <c r="G62">
        <f t="shared" si="9"/>
        <v>42</v>
      </c>
      <c r="H62">
        <f t="shared" ref="H62:H125" si="80">MAX(H61-G61,0)</f>
        <v>4298</v>
      </c>
      <c r="I62">
        <f t="shared" si="11"/>
        <v>395580281.47611028</v>
      </c>
      <c r="J62">
        <f t="shared" si="1"/>
        <v>1743233.1366544364</v>
      </c>
      <c r="K62">
        <f t="shared" si="2"/>
        <v>988950.70369027578</v>
      </c>
      <c r="L62">
        <f t="shared" si="3"/>
        <v>754282.43296416057</v>
      </c>
      <c r="M62">
        <f t="shared" si="22"/>
        <v>3858234.5183369284</v>
      </c>
      <c r="N62">
        <f t="shared" si="7"/>
        <v>390967764.52480918</v>
      </c>
      <c r="O62">
        <f t="shared" si="4"/>
        <v>247237.67592256895</v>
      </c>
      <c r="P62">
        <f t="shared" si="23"/>
        <v>66804033.410578936</v>
      </c>
      <c r="Z62">
        <f t="shared" si="5"/>
        <v>37714121.64820803</v>
      </c>
    </row>
    <row r="63" spans="1:26" x14ac:dyDescent="0.3">
      <c r="A63">
        <f t="shared" si="37"/>
        <v>51</v>
      </c>
      <c r="B63">
        <f t="shared" si="17"/>
        <v>91862.726627069729</v>
      </c>
      <c r="C63">
        <f t="shared" si="18"/>
        <v>463.11559157212781</v>
      </c>
      <c r="D63">
        <f t="shared" si="0"/>
        <v>287.07102070959291</v>
      </c>
      <c r="E63">
        <f t="shared" si="19"/>
        <v>176.0445708625349</v>
      </c>
      <c r="F63">
        <f t="shared" si="20"/>
        <v>91686.682056207195</v>
      </c>
      <c r="G63">
        <f t="shared" si="9"/>
        <v>42</v>
      </c>
      <c r="H63">
        <f t="shared" ref="H63:H126" si="81">H62-G62</f>
        <v>4256</v>
      </c>
      <c r="I63">
        <f t="shared" si="11"/>
        <v>390967764.52480918</v>
      </c>
      <c r="J63">
        <f t="shared" si="1"/>
        <v>1726665.1049029701</v>
      </c>
      <c r="K63">
        <f t="shared" si="2"/>
        <v>977419.41131202306</v>
      </c>
      <c r="L63">
        <f t="shared" si="3"/>
        <v>749245.69359094708</v>
      </c>
      <c r="M63">
        <f t="shared" si="22"/>
        <v>3850840.6463607023</v>
      </c>
      <c r="N63">
        <f t="shared" si="7"/>
        <v>386367678.18485755</v>
      </c>
      <c r="O63">
        <f t="shared" si="4"/>
        <v>244354.85282800577</v>
      </c>
      <c r="P63">
        <f t="shared" si="23"/>
        <v>67781452.821890965</v>
      </c>
      <c r="Z63">
        <f t="shared" si="5"/>
        <v>38211530.373138301</v>
      </c>
    </row>
    <row r="64" spans="1:26" x14ac:dyDescent="0.3">
      <c r="A64">
        <f t="shared" si="39"/>
        <v>52</v>
      </c>
      <c r="B64">
        <f t="shared" si="17"/>
        <v>91686.682056207195</v>
      </c>
      <c r="C64">
        <f t="shared" si="18"/>
        <v>463.11559157212781</v>
      </c>
      <c r="D64">
        <f t="shared" si="0"/>
        <v>286.52088142564747</v>
      </c>
      <c r="E64">
        <f t="shared" si="19"/>
        <v>176.59471014648034</v>
      </c>
      <c r="F64">
        <f t="shared" si="20"/>
        <v>91510.087346060711</v>
      </c>
      <c r="G64">
        <f t="shared" si="9"/>
        <v>42</v>
      </c>
      <c r="H64">
        <f t="shared" ref="H64:H127" si="82">MAX(H63-G63,0)</f>
        <v>4214</v>
      </c>
      <c r="I64">
        <f t="shared" si="11"/>
        <v>386367678.18485755</v>
      </c>
      <c r="J64">
        <f t="shared" si="1"/>
        <v>1710089.3040194106</v>
      </c>
      <c r="K64">
        <f t="shared" si="2"/>
        <v>965919.19546214386</v>
      </c>
      <c r="L64">
        <f t="shared" si="3"/>
        <v>744170.10855726677</v>
      </c>
      <c r="M64">
        <f t="shared" si="22"/>
        <v>3843423.6685345499</v>
      </c>
      <c r="N64">
        <f t="shared" si="7"/>
        <v>381780084.40776569</v>
      </c>
      <c r="O64">
        <f t="shared" si="4"/>
        <v>241479.79886553597</v>
      </c>
      <c r="P64">
        <f t="shared" si="23"/>
        <v>68747372.017353103</v>
      </c>
      <c r="Z64">
        <f t="shared" si="5"/>
        <v>38696845.644977875</v>
      </c>
    </row>
    <row r="65" spans="1:26" x14ac:dyDescent="0.3">
      <c r="A65">
        <f t="shared" si="41"/>
        <v>53</v>
      </c>
      <c r="B65">
        <f t="shared" si="17"/>
        <v>91510.087346060711</v>
      </c>
      <c r="C65">
        <f t="shared" si="18"/>
        <v>463.11559157212781</v>
      </c>
      <c r="D65">
        <f t="shared" si="0"/>
        <v>285.96902295643974</v>
      </c>
      <c r="E65">
        <f t="shared" si="19"/>
        <v>177.14656861568807</v>
      </c>
      <c r="F65">
        <f t="shared" si="20"/>
        <v>91332.940777445023</v>
      </c>
      <c r="G65">
        <f t="shared" si="9"/>
        <v>41</v>
      </c>
      <c r="H65">
        <f t="shared" ref="H65:H128" si="83">H64-G64</f>
        <v>4172</v>
      </c>
      <c r="I65">
        <f t="shared" si="11"/>
        <v>381780084.40776569</v>
      </c>
      <c r="J65">
        <f t="shared" si="1"/>
        <v>1693505.6952840637</v>
      </c>
      <c r="K65">
        <f t="shared" si="2"/>
        <v>954450.21101941424</v>
      </c>
      <c r="L65">
        <f t="shared" si="3"/>
        <v>739055.48426464945</v>
      </c>
      <c r="M65">
        <f t="shared" si="22"/>
        <v>3744650.5718752458</v>
      </c>
      <c r="N65">
        <f t="shared" si="7"/>
        <v>377296378.35162574</v>
      </c>
      <c r="O65">
        <f t="shared" si="4"/>
        <v>238612.55275485356</v>
      </c>
      <c r="P65">
        <f t="shared" si="23"/>
        <v>69701822.228372514</v>
      </c>
      <c r="Z65">
        <f t="shared" si="5"/>
        <v>39169940.666026421</v>
      </c>
    </row>
    <row r="66" spans="1:26" x14ac:dyDescent="0.3">
      <c r="A66">
        <f t="shared" si="43"/>
        <v>54</v>
      </c>
      <c r="B66">
        <f t="shared" si="17"/>
        <v>91332.940777445023</v>
      </c>
      <c r="C66">
        <f t="shared" si="18"/>
        <v>463.11559157212781</v>
      </c>
      <c r="D66">
        <f t="shared" si="0"/>
        <v>285.41543992951568</v>
      </c>
      <c r="E66">
        <f t="shared" si="19"/>
        <v>177.70015164261213</v>
      </c>
      <c r="F66">
        <f t="shared" si="20"/>
        <v>91155.240625802413</v>
      </c>
      <c r="G66">
        <f t="shared" si="9"/>
        <v>41</v>
      </c>
      <c r="H66">
        <f t="shared" ref="H66:H129" si="84">MAX(H65-G65,0)</f>
        <v>4131</v>
      </c>
      <c r="I66">
        <f t="shared" si="11"/>
        <v>377296378.35162574</v>
      </c>
      <c r="J66">
        <f t="shared" si="1"/>
        <v>1677320.2723146938</v>
      </c>
      <c r="K66">
        <f t="shared" si="2"/>
        <v>943240.94587906438</v>
      </c>
      <c r="L66">
        <f t="shared" si="3"/>
        <v>734079.32643562939</v>
      </c>
      <c r="M66">
        <f t="shared" si="22"/>
        <v>3737364.8656578991</v>
      </c>
      <c r="N66">
        <f t="shared" si="7"/>
        <v>372824934.15953219</v>
      </c>
      <c r="O66">
        <f t="shared" si="4"/>
        <v>235810.2364697661</v>
      </c>
      <c r="P66">
        <f t="shared" si="23"/>
        <v>70645063.174251571</v>
      </c>
      <c r="Z66">
        <f t="shared" si="5"/>
        <v>39640283.627523988</v>
      </c>
    </row>
    <row r="67" spans="1:26" x14ac:dyDescent="0.3">
      <c r="A67">
        <f t="shared" si="43"/>
        <v>55</v>
      </c>
      <c r="B67">
        <f t="shared" si="17"/>
        <v>91155.240625802413</v>
      </c>
      <c r="C67">
        <f t="shared" si="18"/>
        <v>463.11559157212781</v>
      </c>
      <c r="D67">
        <f t="shared" si="0"/>
        <v>284.86012695563255</v>
      </c>
      <c r="E67">
        <f t="shared" si="19"/>
        <v>178.25546461649526</v>
      </c>
      <c r="F67">
        <f t="shared" si="20"/>
        <v>90976.985161185919</v>
      </c>
      <c r="G67">
        <f t="shared" si="9"/>
        <v>40</v>
      </c>
      <c r="H67">
        <f t="shared" ref="H67:H130" si="85">H66-G66</f>
        <v>4090</v>
      </c>
      <c r="I67">
        <f t="shared" si="11"/>
        <v>372824934.15953219</v>
      </c>
      <c r="J67">
        <f t="shared" si="1"/>
        <v>1661127.1856802951</v>
      </c>
      <c r="K67">
        <f t="shared" si="2"/>
        <v>932062.33539883059</v>
      </c>
      <c r="L67">
        <f t="shared" si="3"/>
        <v>729064.85028146452</v>
      </c>
      <c r="M67">
        <f t="shared" si="22"/>
        <v>3639079.4064474367</v>
      </c>
      <c r="N67">
        <f t="shared" si="7"/>
        <v>368456789.9028033</v>
      </c>
      <c r="O67">
        <f t="shared" si="4"/>
        <v>233015.58384970765</v>
      </c>
      <c r="P67">
        <f t="shared" si="23"/>
        <v>71577125.509650409</v>
      </c>
      <c r="Z67">
        <f t="shared" si="5"/>
        <v>40098566.765480548</v>
      </c>
    </row>
    <row r="68" spans="1:26" x14ac:dyDescent="0.3">
      <c r="A68">
        <f t="shared" ref="A68" si="86">IF($B$3&gt;A67,A67+1,"")</f>
        <v>56</v>
      </c>
      <c r="B68">
        <f t="shared" si="17"/>
        <v>90976.985161185919</v>
      </c>
      <c r="C68">
        <f t="shared" si="18"/>
        <v>463.11559157212781</v>
      </c>
      <c r="D68">
        <f t="shared" si="0"/>
        <v>284.30307862870598</v>
      </c>
      <c r="E68">
        <f t="shared" si="19"/>
        <v>178.81251294342184</v>
      </c>
      <c r="F68">
        <f t="shared" si="20"/>
        <v>90798.1726482425</v>
      </c>
      <c r="G68">
        <f t="shared" si="9"/>
        <v>40</v>
      </c>
      <c r="H68">
        <f t="shared" ref="H68:H131" si="87">MAX(H67-G67,0)</f>
        <v>4050</v>
      </c>
      <c r="I68">
        <f t="shared" si="11"/>
        <v>368456789.9028033</v>
      </c>
      <c r="J68">
        <f t="shared" si="1"/>
        <v>1645332.6521778656</v>
      </c>
      <c r="K68">
        <f t="shared" si="2"/>
        <v>921141.97475700814</v>
      </c>
      <c r="L68">
        <f t="shared" si="3"/>
        <v>724190.67742085748</v>
      </c>
      <c r="M68">
        <f t="shared" si="22"/>
        <v>3631926.9059297</v>
      </c>
      <c r="N68">
        <f t="shared" si="7"/>
        <v>364100672.31945276</v>
      </c>
      <c r="O68">
        <f t="shared" si="4"/>
        <v>230285.49368925203</v>
      </c>
      <c r="P68">
        <f t="shared" si="23"/>
        <v>72498267.48440741</v>
      </c>
      <c r="Z68">
        <f t="shared" si="5"/>
        <v>40554677.93556802</v>
      </c>
    </row>
    <row r="69" spans="1:26" x14ac:dyDescent="0.3">
      <c r="A69">
        <f t="shared" si="31"/>
        <v>57</v>
      </c>
      <c r="B69">
        <f t="shared" si="17"/>
        <v>90798.1726482425</v>
      </c>
      <c r="C69">
        <f t="shared" si="18"/>
        <v>463.11559157212781</v>
      </c>
      <c r="D69">
        <f t="shared" si="0"/>
        <v>283.74428952575784</v>
      </c>
      <c r="E69">
        <f t="shared" si="19"/>
        <v>179.37130204636998</v>
      </c>
      <c r="F69">
        <f t="shared" si="20"/>
        <v>90618.801346196124</v>
      </c>
      <c r="G69">
        <f t="shared" si="9"/>
        <v>40</v>
      </c>
      <c r="H69">
        <f t="shared" ref="H69:H132" si="88">H68-G68</f>
        <v>4010</v>
      </c>
      <c r="I69">
        <f t="shared" si="11"/>
        <v>364100672.31945276</v>
      </c>
      <c r="J69">
        <f t="shared" si="1"/>
        <v>1629530.6020045746</v>
      </c>
      <c r="K69">
        <f t="shared" si="2"/>
        <v>910251.68079863186</v>
      </c>
      <c r="L69">
        <f t="shared" si="3"/>
        <v>719278.92120594275</v>
      </c>
      <c r="M69">
        <f t="shared" si="22"/>
        <v>3624752.0538478447</v>
      </c>
      <c r="N69">
        <f t="shared" si="7"/>
        <v>359756641.34439898</v>
      </c>
      <c r="O69">
        <f t="shared" si="4"/>
        <v>227562.92019965796</v>
      </c>
      <c r="P69">
        <f t="shared" si="23"/>
        <v>73408519.165206045</v>
      </c>
      <c r="Z69">
        <f t="shared" si="5"/>
        <v>40998898.508738734</v>
      </c>
    </row>
    <row r="70" spans="1:26" x14ac:dyDescent="0.3">
      <c r="A70">
        <f t="shared" si="33"/>
        <v>58</v>
      </c>
      <c r="B70">
        <f t="shared" si="17"/>
        <v>90618.801346196124</v>
      </c>
      <c r="C70">
        <f t="shared" si="18"/>
        <v>463.11559157212781</v>
      </c>
      <c r="D70">
        <f t="shared" si="0"/>
        <v>283.18375420686289</v>
      </c>
      <c r="E70">
        <f t="shared" si="19"/>
        <v>179.93183736526493</v>
      </c>
      <c r="F70">
        <f t="shared" si="20"/>
        <v>90438.86950883086</v>
      </c>
      <c r="G70">
        <f t="shared" si="9"/>
        <v>39</v>
      </c>
      <c r="H70">
        <f t="shared" ref="H70:H133" si="89">MAX(H69-G69,0)</f>
        <v>3970</v>
      </c>
      <c r="I70">
        <f t="shared" si="11"/>
        <v>359756641.34439898</v>
      </c>
      <c r="J70">
        <f t="shared" si="1"/>
        <v>1613720.997701098</v>
      </c>
      <c r="K70">
        <f t="shared" si="2"/>
        <v>899391.6033609974</v>
      </c>
      <c r="L70">
        <f t="shared" si="3"/>
        <v>714329.39434010058</v>
      </c>
      <c r="M70">
        <f t="shared" si="22"/>
        <v>3527115.9108444033</v>
      </c>
      <c r="N70">
        <f t="shared" si="7"/>
        <v>355515196.03921449</v>
      </c>
      <c r="O70">
        <f t="shared" si="4"/>
        <v>224847.90084024935</v>
      </c>
      <c r="P70">
        <f t="shared" si="23"/>
        <v>74307910.768567041</v>
      </c>
      <c r="Z70">
        <f t="shared" si="5"/>
        <v>41431104.871725835</v>
      </c>
    </row>
    <row r="71" spans="1:26" x14ac:dyDescent="0.3">
      <c r="A71">
        <f t="shared" si="35"/>
        <v>59</v>
      </c>
      <c r="B71">
        <f t="shared" si="17"/>
        <v>90438.86950883086</v>
      </c>
      <c r="C71">
        <f t="shared" si="18"/>
        <v>463.11559157212781</v>
      </c>
      <c r="D71">
        <f t="shared" si="0"/>
        <v>282.62146721509646</v>
      </c>
      <c r="E71">
        <f t="shared" si="19"/>
        <v>180.49412435703135</v>
      </c>
      <c r="F71">
        <f t="shared" si="20"/>
        <v>90258.375384473824</v>
      </c>
      <c r="G71">
        <f t="shared" si="9"/>
        <v>39</v>
      </c>
      <c r="H71">
        <f t="shared" ref="H71:H134" si="90">H70-G70</f>
        <v>3931</v>
      </c>
      <c r="I71">
        <f t="shared" si="11"/>
        <v>355515196.03921449</v>
      </c>
      <c r="J71">
        <f t="shared" si="1"/>
        <v>1598310.3929455255</v>
      </c>
      <c r="K71">
        <f t="shared" si="2"/>
        <v>888787.99009803624</v>
      </c>
      <c r="L71">
        <f t="shared" si="3"/>
        <v>709522.40284748923</v>
      </c>
      <c r="M71">
        <f t="shared" si="22"/>
        <v>3520076.6399944793</v>
      </c>
      <c r="N71">
        <f t="shared" si="7"/>
        <v>351285596.99637252</v>
      </c>
      <c r="O71">
        <f t="shared" si="4"/>
        <v>222196.99752450906</v>
      </c>
      <c r="P71">
        <f t="shared" si="23"/>
        <v>75196698.75866507</v>
      </c>
      <c r="Z71">
        <f t="shared" si="5"/>
        <v>41861821.768001862</v>
      </c>
    </row>
    <row r="72" spans="1:26" x14ac:dyDescent="0.3">
      <c r="A72">
        <f t="shared" si="37"/>
        <v>60</v>
      </c>
      <c r="B72">
        <f t="shared" si="17"/>
        <v>90258.375384473824</v>
      </c>
      <c r="C72">
        <f t="shared" si="18"/>
        <v>463.11559157212781</v>
      </c>
      <c r="D72">
        <f t="shared" si="0"/>
        <v>282.05742307648075</v>
      </c>
      <c r="E72">
        <f t="shared" si="19"/>
        <v>181.05816849564707</v>
      </c>
      <c r="F72">
        <f t="shared" si="20"/>
        <v>90077.317215978183</v>
      </c>
      <c r="G72">
        <f t="shared" si="9"/>
        <v>38</v>
      </c>
      <c r="H72">
        <f t="shared" ref="H72:H135" si="91">MAX(H71-G71,0)</f>
        <v>3892</v>
      </c>
      <c r="I72">
        <f t="shared" si="11"/>
        <v>351285596.99637252</v>
      </c>
      <c r="J72">
        <f t="shared" si="1"/>
        <v>1582892.3842759887</v>
      </c>
      <c r="K72">
        <f t="shared" si="2"/>
        <v>878213.9924909313</v>
      </c>
      <c r="L72">
        <f t="shared" si="3"/>
        <v>704678.39178505738</v>
      </c>
      <c r="M72">
        <f t="shared" si="22"/>
        <v>3422938.0542071708</v>
      </c>
      <c r="N72">
        <f t="shared" si="7"/>
        <v>347157980.55038029</v>
      </c>
      <c r="O72">
        <f t="shared" si="4"/>
        <v>219553.49812273282</v>
      </c>
      <c r="P72">
        <f t="shared" si="23"/>
        <v>76074912.751156002</v>
      </c>
      <c r="Z72">
        <f t="shared" si="5"/>
        <v>42280703.507103443</v>
      </c>
    </row>
    <row r="73" spans="1:26" x14ac:dyDescent="0.3">
      <c r="A73">
        <f t="shared" si="39"/>
        <v>61</v>
      </c>
      <c r="B73">
        <f t="shared" si="17"/>
        <v>90077.317215978183</v>
      </c>
      <c r="C73">
        <f t="shared" si="18"/>
        <v>463.11559157212781</v>
      </c>
      <c r="D73">
        <f t="shared" si="0"/>
        <v>281.49161629993182</v>
      </c>
      <c r="E73">
        <f t="shared" si="19"/>
        <v>181.62397527219599</v>
      </c>
      <c r="F73">
        <f t="shared" si="20"/>
        <v>89895.693240705979</v>
      </c>
      <c r="G73">
        <f t="shared" si="9"/>
        <v>38</v>
      </c>
      <c r="H73">
        <f t="shared" ref="H73:H136" si="92">H72-G72</f>
        <v>3854</v>
      </c>
      <c r="I73">
        <f t="shared" si="11"/>
        <v>347157980.55038029</v>
      </c>
      <c r="J73">
        <f t="shared" si="1"/>
        <v>1567873.7520749927</v>
      </c>
      <c r="K73">
        <f t="shared" si="2"/>
        <v>867894.95137595083</v>
      </c>
      <c r="L73">
        <f t="shared" si="3"/>
        <v>699978.80069904192</v>
      </c>
      <c r="M73">
        <f t="shared" si="22"/>
        <v>3416036.3431468271</v>
      </c>
      <c r="N73">
        <f t="shared" si="7"/>
        <v>343041965.40653443</v>
      </c>
      <c r="O73">
        <f t="shared" si="4"/>
        <v>216973.73784398771</v>
      </c>
      <c r="P73">
        <f t="shared" si="23"/>
        <v>76942807.702531949</v>
      </c>
      <c r="Z73">
        <f t="shared" si="5"/>
        <v>42698706.842641555</v>
      </c>
    </row>
    <row r="74" spans="1:26" x14ac:dyDescent="0.3">
      <c r="A74">
        <f t="shared" si="41"/>
        <v>62</v>
      </c>
      <c r="B74">
        <f t="shared" si="17"/>
        <v>89895.693240705979</v>
      </c>
      <c r="C74">
        <f t="shared" si="18"/>
        <v>463.11559157212781</v>
      </c>
      <c r="D74">
        <f t="shared" si="0"/>
        <v>280.92404137720621</v>
      </c>
      <c r="E74">
        <f t="shared" si="19"/>
        <v>182.1915501949216</v>
      </c>
      <c r="F74">
        <f t="shared" si="20"/>
        <v>89713.501690511053</v>
      </c>
      <c r="G74">
        <f t="shared" si="9"/>
        <v>38</v>
      </c>
      <c r="H74">
        <f t="shared" ref="H74:H137" si="93">MAX(H73-G73,0)</f>
        <v>3816</v>
      </c>
      <c r="I74">
        <f t="shared" si="11"/>
        <v>343041965.40653443</v>
      </c>
      <c r="J74">
        <f t="shared" si="1"/>
        <v>1552847.8690601557</v>
      </c>
      <c r="K74">
        <f t="shared" si="2"/>
        <v>857604.91351633612</v>
      </c>
      <c r="L74">
        <f t="shared" si="3"/>
        <v>695242.95554381958</v>
      </c>
      <c r="M74">
        <f t="shared" si="22"/>
        <v>3409113.06423942</v>
      </c>
      <c r="N74">
        <f t="shared" si="7"/>
        <v>338937609.38675117</v>
      </c>
      <c r="O74">
        <f t="shared" si="4"/>
        <v>214401.22837908403</v>
      </c>
      <c r="P74">
        <f t="shared" si="23"/>
        <v>77800412.616048291</v>
      </c>
      <c r="Z74">
        <f t="shared" si="5"/>
        <v>43105063.243716814</v>
      </c>
    </row>
    <row r="75" spans="1:26" x14ac:dyDescent="0.3">
      <c r="A75">
        <f t="shared" si="43"/>
        <v>63</v>
      </c>
      <c r="B75">
        <f t="shared" si="17"/>
        <v>89713.501690511053</v>
      </c>
      <c r="C75">
        <f t="shared" si="18"/>
        <v>463.11559157212781</v>
      </c>
      <c r="D75">
        <f t="shared" si="0"/>
        <v>280.35469278284705</v>
      </c>
      <c r="E75">
        <f t="shared" si="19"/>
        <v>182.76089878928076</v>
      </c>
      <c r="F75">
        <f t="shared" si="20"/>
        <v>89530.740791721779</v>
      </c>
      <c r="G75">
        <f t="shared" si="9"/>
        <v>37</v>
      </c>
      <c r="H75">
        <f t="shared" ref="H75:H138" si="94">H74-G74</f>
        <v>3778</v>
      </c>
      <c r="I75">
        <f t="shared" si="11"/>
        <v>338937609.38675117</v>
      </c>
      <c r="J75">
        <f t="shared" si="1"/>
        <v>1537814.6990927795</v>
      </c>
      <c r="K75">
        <f t="shared" si="2"/>
        <v>847344.02346687799</v>
      </c>
      <c r="L75">
        <f t="shared" si="3"/>
        <v>690470.67562590155</v>
      </c>
      <c r="M75">
        <f t="shared" si="22"/>
        <v>3312637.4092937056</v>
      </c>
      <c r="N75">
        <f t="shared" si="7"/>
        <v>334934501.30183154</v>
      </c>
      <c r="O75">
        <f t="shared" si="4"/>
        <v>211836.0058667195</v>
      </c>
      <c r="P75">
        <f t="shared" si="23"/>
        <v>78647756.639515176</v>
      </c>
      <c r="Z75">
        <f t="shared" si="5"/>
        <v>43499652.564431801</v>
      </c>
    </row>
    <row r="76" spans="1:26" x14ac:dyDescent="0.3">
      <c r="A76">
        <f t="shared" si="43"/>
        <v>64</v>
      </c>
      <c r="B76">
        <f t="shared" si="17"/>
        <v>89530.740791721779</v>
      </c>
      <c r="C76">
        <f t="shared" si="18"/>
        <v>463.11559157212781</v>
      </c>
      <c r="D76">
        <f t="shared" si="0"/>
        <v>279.78356497413057</v>
      </c>
      <c r="E76">
        <f t="shared" si="19"/>
        <v>183.33202659799724</v>
      </c>
      <c r="F76">
        <f t="shared" si="20"/>
        <v>89347.408765123779</v>
      </c>
      <c r="G76">
        <f t="shared" si="9"/>
        <v>37</v>
      </c>
      <c r="H76">
        <f t="shared" ref="H76:H139" si="95">MAX(H75-G75,0)</f>
        <v>3741</v>
      </c>
      <c r="I76">
        <f t="shared" si="11"/>
        <v>334934501.30183154</v>
      </c>
      <c r="J76">
        <f t="shared" si="1"/>
        <v>1523181.3647576855</v>
      </c>
      <c r="K76">
        <f t="shared" si="2"/>
        <v>837336.25325457891</v>
      </c>
      <c r="L76">
        <f t="shared" si="3"/>
        <v>685845.11150310654</v>
      </c>
      <c r="M76">
        <f t="shared" si="22"/>
        <v>3305854.1243095798</v>
      </c>
      <c r="N76">
        <f t="shared" si="7"/>
        <v>330942802.06601882</v>
      </c>
      <c r="O76">
        <f t="shared" si="4"/>
        <v>209334.06331364473</v>
      </c>
      <c r="P76">
        <f t="shared" si="23"/>
        <v>79485092.892769754</v>
      </c>
      <c r="Z76">
        <f t="shared" si="5"/>
        <v>43894087.136198819</v>
      </c>
    </row>
    <row r="77" spans="1:26" x14ac:dyDescent="0.3">
      <c r="A77">
        <f t="shared" ref="A77" si="96">IF($B$3&gt;A76,A76+1,"")</f>
        <v>65</v>
      </c>
      <c r="B77">
        <f t="shared" si="17"/>
        <v>89347.408765123779</v>
      </c>
      <c r="C77">
        <f t="shared" si="18"/>
        <v>463.11559157212781</v>
      </c>
      <c r="D77">
        <f t="shared" si="0"/>
        <v>279.21065239101182</v>
      </c>
      <c r="E77">
        <f t="shared" si="19"/>
        <v>183.90493918111599</v>
      </c>
      <c r="F77">
        <f t="shared" si="20"/>
        <v>89163.503825942666</v>
      </c>
      <c r="G77">
        <f t="shared" si="9"/>
        <v>37</v>
      </c>
      <c r="H77">
        <f t="shared" ref="H77:H140" si="97">H76-G76</f>
        <v>3704</v>
      </c>
      <c r="I77">
        <f t="shared" si="11"/>
        <v>330942802.06601882</v>
      </c>
      <c r="J77">
        <f t="shared" si="1"/>
        <v>1508540.8998918997</v>
      </c>
      <c r="K77">
        <f t="shared" si="2"/>
        <v>827357.00516504701</v>
      </c>
      <c r="L77">
        <f t="shared" si="3"/>
        <v>681183.89472685265</v>
      </c>
      <c r="M77">
        <f t="shared" si="22"/>
        <v>3299049.6415598788</v>
      </c>
      <c r="N77">
        <f t="shared" si="7"/>
        <v>326962568.52973205</v>
      </c>
      <c r="O77">
        <f t="shared" si="4"/>
        <v>206839.25129126175</v>
      </c>
      <c r="P77">
        <f t="shared" si="23"/>
        <v>80312449.897934794</v>
      </c>
      <c r="Z77">
        <f t="shared" si="5"/>
        <v>44276953.15724542</v>
      </c>
    </row>
    <row r="78" spans="1:26" x14ac:dyDescent="0.3">
      <c r="A78">
        <f t="shared" si="31"/>
        <v>66</v>
      </c>
      <c r="B78">
        <f t="shared" si="17"/>
        <v>89163.503825942666</v>
      </c>
      <c r="C78">
        <f t="shared" si="18"/>
        <v>463.11559157212781</v>
      </c>
      <c r="D78">
        <f t="shared" ref="D78:D141" si="98">B78*($B$2)/1200</f>
        <v>278.63594945607082</v>
      </c>
      <c r="E78">
        <f t="shared" si="19"/>
        <v>184.47964211605699</v>
      </c>
      <c r="F78">
        <f t="shared" si="20"/>
        <v>88979.024183826608</v>
      </c>
      <c r="G78">
        <f t="shared" si="9"/>
        <v>36</v>
      </c>
      <c r="H78">
        <f t="shared" ref="H78:H141" si="99">MAX(H77-G77,0)</f>
        <v>3667</v>
      </c>
      <c r="I78">
        <f t="shared" si="11"/>
        <v>326962568.52973205</v>
      </c>
      <c r="J78">
        <f t="shared" ref="J78:J141" si="100">(H78*C78)-O78</f>
        <v>1493893.2689639102</v>
      </c>
      <c r="K78">
        <f t="shared" ref="K78:K141" si="101">I78*($B$2-$B$6)/1200</f>
        <v>817406.42132433015</v>
      </c>
      <c r="L78">
        <f t="shared" ref="L78:L141" si="102">J78-K78</f>
        <v>676486.84763958002</v>
      </c>
      <c r="M78">
        <f t="shared" si="22"/>
        <v>3203244.870617758</v>
      </c>
      <c r="N78">
        <f t="shared" si="7"/>
        <v>323082836.81147474</v>
      </c>
      <c r="O78">
        <f t="shared" ref="O78:O141" si="103">I78*$B$6/1200</f>
        <v>204351.60533108254</v>
      </c>
      <c r="P78">
        <f t="shared" si="23"/>
        <v>81129856.319259122</v>
      </c>
      <c r="Z78">
        <f t="shared" ref="Z78:Z141" si="104">L78*A78</f>
        <v>44648131.94421228</v>
      </c>
    </row>
    <row r="79" spans="1:26" x14ac:dyDescent="0.3">
      <c r="A79">
        <f t="shared" si="33"/>
        <v>67</v>
      </c>
      <c r="B79">
        <f t="shared" si="17"/>
        <v>88979.024183826608</v>
      </c>
      <c r="C79">
        <f t="shared" si="18"/>
        <v>463.11559157212781</v>
      </c>
      <c r="D79">
        <f t="shared" si="98"/>
        <v>278.0594505744582</v>
      </c>
      <c r="E79">
        <f t="shared" si="19"/>
        <v>185.05614099766962</v>
      </c>
      <c r="F79">
        <f t="shared" si="20"/>
        <v>88793.968042828943</v>
      </c>
      <c r="G79">
        <f t="shared" si="9"/>
        <v>36</v>
      </c>
      <c r="H79">
        <f t="shared" ref="H79:H142" si="105">H78-G78</f>
        <v>3631</v>
      </c>
      <c r="I79">
        <f t="shared" si="11"/>
        <v>323082836.81147474</v>
      </c>
      <c r="J79">
        <f t="shared" si="100"/>
        <v>1479645.9399912243</v>
      </c>
      <c r="K79">
        <f t="shared" si="101"/>
        <v>807707.09202868678</v>
      </c>
      <c r="L79">
        <f t="shared" si="102"/>
        <v>671938.84796253755</v>
      </c>
      <c r="M79">
        <f t="shared" si="22"/>
        <v>3196582.849541842</v>
      </c>
      <c r="N79">
        <f t="shared" ref="N79:N142" si="106">I79-L79-M79</f>
        <v>319214315.11397034</v>
      </c>
      <c r="O79">
        <f t="shared" si="103"/>
        <v>201926.77300717169</v>
      </c>
      <c r="P79">
        <f t="shared" si="23"/>
        <v>81937563.411287814</v>
      </c>
      <c r="Z79">
        <f t="shared" si="104"/>
        <v>45019902.813490018</v>
      </c>
    </row>
    <row r="80" spans="1:26" x14ac:dyDescent="0.3">
      <c r="A80">
        <f t="shared" si="35"/>
        <v>68</v>
      </c>
      <c r="B80">
        <f t="shared" si="17"/>
        <v>88793.968042828943</v>
      </c>
      <c r="C80">
        <f t="shared" si="18"/>
        <v>463.11559157212781</v>
      </c>
      <c r="D80">
        <f t="shared" si="98"/>
        <v>277.48115013384046</v>
      </c>
      <c r="E80">
        <f t="shared" si="19"/>
        <v>185.63444143828735</v>
      </c>
      <c r="F80">
        <f t="shared" si="20"/>
        <v>88608.333601390652</v>
      </c>
      <c r="G80">
        <f t="shared" ref="G80:G143" si="107">FLOOR((H80*$B$7),1)</f>
        <v>35</v>
      </c>
      <c r="H80">
        <f t="shared" ref="H80:H143" si="108">MAX(H79-G79,0)</f>
        <v>3595</v>
      </c>
      <c r="I80">
        <f t="shared" ref="I80:I143" si="109">N79</f>
        <v>319214315.11397034</v>
      </c>
      <c r="J80">
        <f t="shared" si="100"/>
        <v>1465391.6047555681</v>
      </c>
      <c r="K80">
        <f t="shared" si="101"/>
        <v>798035.78778492589</v>
      </c>
      <c r="L80">
        <f t="shared" si="102"/>
        <v>667355.81697064219</v>
      </c>
      <c r="M80">
        <f t="shared" si="22"/>
        <v>3101291.6760486728</v>
      </c>
      <c r="N80">
        <f t="shared" si="106"/>
        <v>315445667.620951</v>
      </c>
      <c r="O80">
        <f t="shared" si="103"/>
        <v>199508.94694623147</v>
      </c>
      <c r="P80">
        <f t="shared" si="23"/>
        <v>82735599.199072734</v>
      </c>
      <c r="Z80">
        <f t="shared" si="104"/>
        <v>45380195.554003671</v>
      </c>
    </row>
    <row r="81" spans="1:26" x14ac:dyDescent="0.3">
      <c r="A81">
        <f t="shared" si="37"/>
        <v>69</v>
      </c>
      <c r="B81">
        <f t="shared" si="17"/>
        <v>88608.333601390652</v>
      </c>
      <c r="C81">
        <f t="shared" si="18"/>
        <v>463.11559157212781</v>
      </c>
      <c r="D81">
        <f t="shared" si="98"/>
        <v>276.90104250434575</v>
      </c>
      <c r="E81">
        <f t="shared" si="19"/>
        <v>186.21454906778206</v>
      </c>
      <c r="F81">
        <f t="shared" si="20"/>
        <v>88422.119052322872</v>
      </c>
      <c r="G81">
        <f t="shared" si="107"/>
        <v>35</v>
      </c>
      <c r="H81">
        <f t="shared" ref="H81:H144" si="110">H80-G80</f>
        <v>3560</v>
      </c>
      <c r="I81">
        <f t="shared" si="109"/>
        <v>315445667.620951</v>
      </c>
      <c r="J81">
        <f t="shared" si="100"/>
        <v>1451537.9637336808</v>
      </c>
      <c r="K81">
        <f t="shared" si="101"/>
        <v>788614.16905237758</v>
      </c>
      <c r="L81">
        <f t="shared" si="102"/>
        <v>662923.7946813032</v>
      </c>
      <c r="M81">
        <f t="shared" si="22"/>
        <v>3094774.1668313006</v>
      </c>
      <c r="N81">
        <f t="shared" si="106"/>
        <v>311687969.65943837</v>
      </c>
      <c r="O81">
        <f t="shared" si="103"/>
        <v>197153.54226309439</v>
      </c>
      <c r="P81">
        <f t="shared" si="23"/>
        <v>83524213.368125111</v>
      </c>
      <c r="Z81">
        <f t="shared" si="104"/>
        <v>45741741.833009921</v>
      </c>
    </row>
    <row r="82" spans="1:26" x14ac:dyDescent="0.3">
      <c r="A82">
        <f t="shared" si="39"/>
        <v>70</v>
      </c>
      <c r="B82">
        <f t="shared" si="17"/>
        <v>88422.119052322872</v>
      </c>
      <c r="C82">
        <f t="shared" si="18"/>
        <v>463.11559157212781</v>
      </c>
      <c r="D82">
        <f t="shared" si="98"/>
        <v>276.31912203850897</v>
      </c>
      <c r="E82">
        <f t="shared" si="19"/>
        <v>186.79646953361885</v>
      </c>
      <c r="F82">
        <f t="shared" si="20"/>
        <v>88235.32258278926</v>
      </c>
      <c r="G82">
        <f t="shared" si="107"/>
        <v>35</v>
      </c>
      <c r="H82">
        <f t="shared" ref="H82:H145" si="111">MAX(H81-G81,0)</f>
        <v>3525</v>
      </c>
      <c r="I82">
        <f t="shared" si="109"/>
        <v>311687969.65943837</v>
      </c>
      <c r="J82">
        <f t="shared" si="100"/>
        <v>1437677.4792546015</v>
      </c>
      <c r="K82">
        <f t="shared" si="101"/>
        <v>779219.92414859589</v>
      </c>
      <c r="L82">
        <f t="shared" si="102"/>
        <v>658457.55510600563</v>
      </c>
      <c r="M82">
        <f t="shared" si="22"/>
        <v>3088236.290397624</v>
      </c>
      <c r="N82">
        <f t="shared" si="106"/>
        <v>307941275.81393474</v>
      </c>
      <c r="O82">
        <f t="shared" si="103"/>
        <v>194804.98103714897</v>
      </c>
      <c r="P82">
        <f t="shared" si="23"/>
        <v>84303433.2922737</v>
      </c>
      <c r="Z82">
        <f t="shared" si="104"/>
        <v>46092028.857420392</v>
      </c>
    </row>
    <row r="83" spans="1:26" x14ac:dyDescent="0.3">
      <c r="A83">
        <f t="shared" si="41"/>
        <v>71</v>
      </c>
      <c r="B83">
        <f t="shared" ref="B83:B146" si="112">F82</f>
        <v>88235.32258278926</v>
      </c>
      <c r="C83">
        <f t="shared" ref="C83:C146" si="113">$C$13</f>
        <v>463.11559157212781</v>
      </c>
      <c r="D83">
        <f t="shared" si="98"/>
        <v>275.73538307121646</v>
      </c>
      <c r="E83">
        <f t="shared" ref="E83:E146" si="114">C83-D83</f>
        <v>187.38020850091135</v>
      </c>
      <c r="F83">
        <f t="shared" ref="F83:F146" si="115">B83-E83</f>
        <v>88047.942374288352</v>
      </c>
      <c r="G83">
        <f t="shared" si="107"/>
        <v>34</v>
      </c>
      <c r="H83">
        <f t="shared" ref="H83:H146" si="116">H82-G82</f>
        <v>3490</v>
      </c>
      <c r="I83">
        <f t="shared" si="109"/>
        <v>307941275.81393474</v>
      </c>
      <c r="J83">
        <f t="shared" si="100"/>
        <v>1423810.117203017</v>
      </c>
      <c r="K83">
        <f t="shared" si="101"/>
        <v>769853.1895348368</v>
      </c>
      <c r="L83">
        <f t="shared" si="102"/>
        <v>653956.9276681802</v>
      </c>
      <c r="M83">
        <f t="shared" ref="M83:M146" si="117">G83*F83</f>
        <v>2993630.0407258039</v>
      </c>
      <c r="N83">
        <f t="shared" si="106"/>
        <v>304293688.84554076</v>
      </c>
      <c r="O83">
        <f t="shared" si="103"/>
        <v>192463.2973837092</v>
      </c>
      <c r="P83">
        <f t="shared" ref="P83:P146" si="118">P82+K83</f>
        <v>85073286.481808543</v>
      </c>
      <c r="Z83">
        <f t="shared" si="104"/>
        <v>46430941.864440791</v>
      </c>
    </row>
    <row r="84" spans="1:26" x14ac:dyDescent="0.3">
      <c r="A84">
        <f t="shared" si="43"/>
        <v>72</v>
      </c>
      <c r="B84">
        <f t="shared" si="112"/>
        <v>88047.942374288352</v>
      </c>
      <c r="C84">
        <f t="shared" si="113"/>
        <v>463.11559157212781</v>
      </c>
      <c r="D84">
        <f t="shared" si="98"/>
        <v>275.14981991965112</v>
      </c>
      <c r="E84">
        <f t="shared" si="114"/>
        <v>187.96577165247669</v>
      </c>
      <c r="F84">
        <f t="shared" si="115"/>
        <v>87859.97660263587</v>
      </c>
      <c r="G84">
        <f t="shared" si="107"/>
        <v>34</v>
      </c>
      <c r="H84">
        <f t="shared" ref="H84:H147" si="119">MAX(H83-G83,0)</f>
        <v>3456</v>
      </c>
      <c r="I84">
        <f t="shared" si="109"/>
        <v>304293688.84554076</v>
      </c>
      <c r="J84">
        <f t="shared" si="100"/>
        <v>1410343.9289448108</v>
      </c>
      <c r="K84">
        <f t="shared" si="101"/>
        <v>760734.22211385192</v>
      </c>
      <c r="L84">
        <f t="shared" si="102"/>
        <v>649609.70683095884</v>
      </c>
      <c r="M84">
        <f t="shared" si="117"/>
        <v>2987239.2044896195</v>
      </c>
      <c r="N84">
        <f t="shared" si="106"/>
        <v>300656839.93422014</v>
      </c>
      <c r="O84">
        <f t="shared" si="103"/>
        <v>190183.55552846298</v>
      </c>
      <c r="P84">
        <f t="shared" si="118"/>
        <v>85834020.703922391</v>
      </c>
      <c r="Z84">
        <f t="shared" si="104"/>
        <v>46771898.891829036</v>
      </c>
    </row>
    <row r="85" spans="1:26" x14ac:dyDescent="0.3">
      <c r="A85">
        <f t="shared" si="43"/>
        <v>73</v>
      </c>
      <c r="B85">
        <f t="shared" si="112"/>
        <v>87859.97660263587</v>
      </c>
      <c r="C85">
        <f t="shared" si="113"/>
        <v>463.11559157212781</v>
      </c>
      <c r="D85">
        <f t="shared" si="98"/>
        <v>274.56242688323709</v>
      </c>
      <c r="E85">
        <f t="shared" si="114"/>
        <v>188.55316468889072</v>
      </c>
      <c r="F85">
        <f t="shared" si="115"/>
        <v>87671.423437946985</v>
      </c>
      <c r="G85">
        <f t="shared" si="107"/>
        <v>34</v>
      </c>
      <c r="H85">
        <f t="shared" ref="H85:H148" si="120">H84-G84</f>
        <v>3422</v>
      </c>
      <c r="I85">
        <f t="shared" si="109"/>
        <v>300656839.93422014</v>
      </c>
      <c r="J85">
        <f t="shared" si="100"/>
        <v>1396871.0294009338</v>
      </c>
      <c r="K85">
        <f t="shared" si="101"/>
        <v>751642.09983555041</v>
      </c>
      <c r="L85">
        <f t="shared" si="102"/>
        <v>645228.92956538335</v>
      </c>
      <c r="M85">
        <f t="shared" si="117"/>
        <v>2980828.3968901974</v>
      </c>
      <c r="N85">
        <f t="shared" si="106"/>
        <v>297030782.60776454</v>
      </c>
      <c r="O85">
        <f t="shared" si="103"/>
        <v>187910.5249588876</v>
      </c>
      <c r="P85">
        <f t="shared" si="118"/>
        <v>86585662.803757936</v>
      </c>
      <c r="Z85">
        <f t="shared" si="104"/>
        <v>47101711.858272985</v>
      </c>
    </row>
    <row r="86" spans="1:26" x14ac:dyDescent="0.3">
      <c r="A86">
        <f t="shared" ref="A86" si="121">IF($B$3&gt;A85,A85+1,"")</f>
        <v>74</v>
      </c>
      <c r="B86">
        <f t="shared" si="112"/>
        <v>87671.423437946985</v>
      </c>
      <c r="C86">
        <f t="shared" si="113"/>
        <v>463.11559157212781</v>
      </c>
      <c r="D86">
        <f t="shared" si="98"/>
        <v>273.97319824358436</v>
      </c>
      <c r="E86">
        <f t="shared" si="114"/>
        <v>189.14239332854345</v>
      </c>
      <c r="F86">
        <f t="shared" si="115"/>
        <v>87482.281044618445</v>
      </c>
      <c r="G86">
        <f t="shared" si="107"/>
        <v>33</v>
      </c>
      <c r="H86">
        <f t="shared" ref="H86:H149" si="122">MAX(H85-G85,0)</f>
        <v>3388</v>
      </c>
      <c r="I86">
        <f t="shared" si="109"/>
        <v>297030782.60776454</v>
      </c>
      <c r="J86">
        <f t="shared" si="100"/>
        <v>1383391.3851165161</v>
      </c>
      <c r="K86">
        <f t="shared" si="101"/>
        <v>742576.95651941141</v>
      </c>
      <c r="L86">
        <f t="shared" si="102"/>
        <v>640814.42859710474</v>
      </c>
      <c r="M86">
        <f t="shared" si="117"/>
        <v>2886915.2744724085</v>
      </c>
      <c r="N86">
        <f t="shared" si="106"/>
        <v>293503052.90469503</v>
      </c>
      <c r="O86">
        <f t="shared" si="103"/>
        <v>185644.23912985285</v>
      </c>
      <c r="P86">
        <f t="shared" si="118"/>
        <v>87328239.760277346</v>
      </c>
      <c r="Z86">
        <f t="shared" si="104"/>
        <v>47420267.716185749</v>
      </c>
    </row>
    <row r="87" spans="1:26" x14ac:dyDescent="0.3">
      <c r="A87">
        <f t="shared" si="31"/>
        <v>75</v>
      </c>
      <c r="B87">
        <f t="shared" si="112"/>
        <v>87482.281044618445</v>
      </c>
      <c r="C87">
        <f t="shared" si="113"/>
        <v>463.11559157212781</v>
      </c>
      <c r="D87">
        <f t="shared" si="98"/>
        <v>273.38212826443265</v>
      </c>
      <c r="E87">
        <f t="shared" si="114"/>
        <v>189.73346330769516</v>
      </c>
      <c r="F87">
        <f t="shared" si="115"/>
        <v>87292.547581310748</v>
      </c>
      <c r="G87">
        <f t="shared" si="107"/>
        <v>33</v>
      </c>
      <c r="H87">
        <f t="shared" ref="H87:H150" si="123">H86-G86</f>
        <v>3355</v>
      </c>
      <c r="I87">
        <f t="shared" si="109"/>
        <v>293503052.90469503</v>
      </c>
      <c r="J87">
        <f t="shared" si="100"/>
        <v>1370313.4016590544</v>
      </c>
      <c r="K87">
        <f t="shared" si="101"/>
        <v>733757.6322617376</v>
      </c>
      <c r="L87">
        <f t="shared" si="102"/>
        <v>636555.76939731685</v>
      </c>
      <c r="M87">
        <f t="shared" si="117"/>
        <v>2880654.0701832548</v>
      </c>
      <c r="N87">
        <f t="shared" si="106"/>
        <v>289985843.06511444</v>
      </c>
      <c r="O87">
        <f t="shared" si="103"/>
        <v>183439.4080654344</v>
      </c>
      <c r="P87">
        <f t="shared" si="118"/>
        <v>88061997.392539084</v>
      </c>
      <c r="Z87">
        <f t="shared" si="104"/>
        <v>47741682.704798765</v>
      </c>
    </row>
    <row r="88" spans="1:26" x14ac:dyDescent="0.3">
      <c r="A88">
        <f t="shared" si="33"/>
        <v>76</v>
      </c>
      <c r="B88">
        <f t="shared" si="112"/>
        <v>87292.547581310748</v>
      </c>
      <c r="C88">
        <f t="shared" si="113"/>
        <v>463.11559157212781</v>
      </c>
      <c r="D88">
        <f t="shared" si="98"/>
        <v>272.78921119159605</v>
      </c>
      <c r="E88">
        <f t="shared" si="114"/>
        <v>190.32638038053176</v>
      </c>
      <c r="F88">
        <f t="shared" si="115"/>
        <v>87102.221200930217</v>
      </c>
      <c r="G88">
        <f t="shared" si="107"/>
        <v>33</v>
      </c>
      <c r="H88">
        <f t="shared" ref="H88:H151" si="124">MAX(H87-G87,0)</f>
        <v>3322</v>
      </c>
      <c r="I88">
        <f t="shared" si="109"/>
        <v>289985843.06511444</v>
      </c>
      <c r="J88">
        <f t="shared" si="100"/>
        <v>1357228.8432869122</v>
      </c>
      <c r="K88">
        <f t="shared" si="101"/>
        <v>724964.60766278603</v>
      </c>
      <c r="L88">
        <f t="shared" si="102"/>
        <v>632264.23562412616</v>
      </c>
      <c r="M88">
        <f t="shared" si="117"/>
        <v>2874373.2996306974</v>
      </c>
      <c r="N88">
        <f t="shared" si="106"/>
        <v>286479205.5298596</v>
      </c>
      <c r="O88">
        <f t="shared" si="103"/>
        <v>181241.15191569651</v>
      </c>
      <c r="P88">
        <f t="shared" si="118"/>
        <v>88786962.000201866</v>
      </c>
      <c r="Z88">
        <f t="shared" si="104"/>
        <v>48052081.907433584</v>
      </c>
    </row>
    <row r="89" spans="1:26" x14ac:dyDescent="0.3">
      <c r="A89">
        <f t="shared" si="35"/>
        <v>77</v>
      </c>
      <c r="B89">
        <f t="shared" si="112"/>
        <v>87102.221200930217</v>
      </c>
      <c r="C89">
        <f t="shared" si="113"/>
        <v>463.11559157212781</v>
      </c>
      <c r="D89">
        <f t="shared" si="98"/>
        <v>272.19444125290693</v>
      </c>
      <c r="E89">
        <f t="shared" si="114"/>
        <v>190.92115031922089</v>
      </c>
      <c r="F89">
        <f t="shared" si="115"/>
        <v>86911.300050610997</v>
      </c>
      <c r="G89">
        <f t="shared" si="107"/>
        <v>32</v>
      </c>
      <c r="H89">
        <f t="shared" ref="H89:H152" si="125">H88-G88</f>
        <v>3289</v>
      </c>
      <c r="I89">
        <f t="shared" si="109"/>
        <v>286479205.5298596</v>
      </c>
      <c r="J89">
        <f t="shared" si="100"/>
        <v>1344137.677224566</v>
      </c>
      <c r="K89">
        <f t="shared" si="101"/>
        <v>716198.01382464904</v>
      </c>
      <c r="L89">
        <f t="shared" si="102"/>
        <v>627939.66339991696</v>
      </c>
      <c r="M89">
        <f t="shared" si="117"/>
        <v>2781161.6016195519</v>
      </c>
      <c r="N89">
        <f t="shared" si="106"/>
        <v>283070104.26484013</v>
      </c>
      <c r="O89">
        <f t="shared" si="103"/>
        <v>179049.50345616226</v>
      </c>
      <c r="P89">
        <f t="shared" si="118"/>
        <v>89503160.014026508</v>
      </c>
      <c r="Z89">
        <f t="shared" si="104"/>
        <v>48351354.081793606</v>
      </c>
    </row>
    <row r="90" spans="1:26" x14ac:dyDescent="0.3">
      <c r="A90">
        <f t="shared" si="37"/>
        <v>78</v>
      </c>
      <c r="B90">
        <f t="shared" si="112"/>
        <v>86911.300050610997</v>
      </c>
      <c r="C90">
        <f t="shared" si="113"/>
        <v>463.11559157212781</v>
      </c>
      <c r="D90">
        <f t="shared" si="98"/>
        <v>271.5978126581594</v>
      </c>
      <c r="E90">
        <f t="shared" si="114"/>
        <v>191.51777891396841</v>
      </c>
      <c r="F90">
        <f t="shared" si="115"/>
        <v>86719.782271697026</v>
      </c>
      <c r="G90">
        <f t="shared" si="107"/>
        <v>32</v>
      </c>
      <c r="H90">
        <f t="shared" ref="H90:H153" si="126">MAX(H89-G89,0)</f>
        <v>3257</v>
      </c>
      <c r="I90">
        <f t="shared" si="109"/>
        <v>283070104.26484013</v>
      </c>
      <c r="J90">
        <f t="shared" si="100"/>
        <v>1331448.6665848952</v>
      </c>
      <c r="K90">
        <f t="shared" si="101"/>
        <v>707675.26066210028</v>
      </c>
      <c r="L90">
        <f t="shared" si="102"/>
        <v>623773.40592279495</v>
      </c>
      <c r="M90">
        <f t="shared" si="117"/>
        <v>2775033.0326943048</v>
      </c>
      <c r="N90">
        <f t="shared" si="106"/>
        <v>279671297.82622308</v>
      </c>
      <c r="O90">
        <f t="shared" si="103"/>
        <v>176918.81516552507</v>
      </c>
      <c r="P90">
        <f t="shared" si="118"/>
        <v>90210835.274688601</v>
      </c>
      <c r="Z90">
        <f t="shared" si="104"/>
        <v>48654325.661978006</v>
      </c>
    </row>
    <row r="91" spans="1:26" x14ac:dyDescent="0.3">
      <c r="A91">
        <f t="shared" si="39"/>
        <v>79</v>
      </c>
      <c r="B91">
        <f t="shared" si="112"/>
        <v>86719.782271697026</v>
      </c>
      <c r="C91">
        <f t="shared" si="113"/>
        <v>463.11559157212781</v>
      </c>
      <c r="D91">
        <f t="shared" si="98"/>
        <v>270.99931959905319</v>
      </c>
      <c r="E91">
        <f t="shared" si="114"/>
        <v>192.11627197307462</v>
      </c>
      <c r="F91">
        <f t="shared" si="115"/>
        <v>86527.665999723948</v>
      </c>
      <c r="G91">
        <f t="shared" si="107"/>
        <v>32</v>
      </c>
      <c r="H91">
        <f t="shared" ref="H91:H154" si="127">H90-G90</f>
        <v>3225</v>
      </c>
      <c r="I91">
        <f t="shared" si="109"/>
        <v>279671297.82622308</v>
      </c>
      <c r="J91">
        <f t="shared" si="100"/>
        <v>1318753.2216787229</v>
      </c>
      <c r="K91">
        <f t="shared" si="101"/>
        <v>699178.24456555769</v>
      </c>
      <c r="L91">
        <f t="shared" si="102"/>
        <v>619574.97711316519</v>
      </c>
      <c r="M91">
        <f t="shared" si="117"/>
        <v>2768885.3119911663</v>
      </c>
      <c r="N91">
        <f t="shared" si="106"/>
        <v>276282837.53711873</v>
      </c>
      <c r="O91">
        <f t="shared" si="103"/>
        <v>174794.56114138942</v>
      </c>
      <c r="P91">
        <f t="shared" si="118"/>
        <v>90910013.519254163</v>
      </c>
      <c r="Z91">
        <f t="shared" si="104"/>
        <v>48946423.191940047</v>
      </c>
    </row>
    <row r="92" spans="1:26" x14ac:dyDescent="0.3">
      <c r="A92">
        <f t="shared" si="41"/>
        <v>80</v>
      </c>
      <c r="B92">
        <f t="shared" si="112"/>
        <v>86527.665999723948</v>
      </c>
      <c r="C92">
        <f t="shared" si="113"/>
        <v>463.11559157212781</v>
      </c>
      <c r="D92">
        <f t="shared" si="98"/>
        <v>270.39895624913731</v>
      </c>
      <c r="E92">
        <f t="shared" si="114"/>
        <v>192.7166353229905</v>
      </c>
      <c r="F92">
        <f t="shared" si="115"/>
        <v>86334.949364400964</v>
      </c>
      <c r="G92">
        <f t="shared" si="107"/>
        <v>31</v>
      </c>
      <c r="H92">
        <f t="shared" ref="H92:H155" si="128">MAX(H91-G91,0)</f>
        <v>3193</v>
      </c>
      <c r="I92">
        <f t="shared" si="109"/>
        <v>276282837.53711873</v>
      </c>
      <c r="J92">
        <f t="shared" si="100"/>
        <v>1306051.3104291048</v>
      </c>
      <c r="K92">
        <f t="shared" si="101"/>
        <v>690707.09384279686</v>
      </c>
      <c r="L92">
        <f t="shared" si="102"/>
        <v>615344.21658630797</v>
      </c>
      <c r="M92">
        <f t="shared" si="117"/>
        <v>2676383.4302964299</v>
      </c>
      <c r="N92">
        <f t="shared" si="106"/>
        <v>272991109.89023602</v>
      </c>
      <c r="O92">
        <f t="shared" si="103"/>
        <v>172676.77346069922</v>
      </c>
      <c r="P92">
        <f t="shared" si="118"/>
        <v>91600720.613096952</v>
      </c>
      <c r="Z92">
        <f t="shared" si="104"/>
        <v>49227537.32690464</v>
      </c>
    </row>
    <row r="93" spans="1:26" x14ac:dyDescent="0.3">
      <c r="A93">
        <f t="shared" si="43"/>
        <v>81</v>
      </c>
      <c r="B93">
        <f t="shared" si="112"/>
        <v>86334.949364400964</v>
      </c>
      <c r="C93">
        <f t="shared" si="113"/>
        <v>463.11559157212781</v>
      </c>
      <c r="D93">
        <f t="shared" si="98"/>
        <v>269.79671676375301</v>
      </c>
      <c r="E93">
        <f t="shared" si="114"/>
        <v>193.3188748083748</v>
      </c>
      <c r="F93">
        <f t="shared" si="115"/>
        <v>86141.630489592586</v>
      </c>
      <c r="G93">
        <f t="shared" si="107"/>
        <v>31</v>
      </c>
      <c r="H93">
        <f t="shared" ref="H93:H156" si="129">H92-G92</f>
        <v>3162</v>
      </c>
      <c r="I93">
        <f t="shared" si="109"/>
        <v>272991109.89023602</v>
      </c>
      <c r="J93">
        <f t="shared" si="100"/>
        <v>1293752.0568696707</v>
      </c>
      <c r="K93">
        <f t="shared" si="101"/>
        <v>682477.77472559002</v>
      </c>
      <c r="L93">
        <f t="shared" si="102"/>
        <v>611274.28214408073</v>
      </c>
      <c r="M93">
        <f t="shared" si="117"/>
        <v>2670390.5451773703</v>
      </c>
      <c r="N93">
        <f t="shared" si="106"/>
        <v>269709445.06291461</v>
      </c>
      <c r="O93">
        <f t="shared" si="103"/>
        <v>170619.4436813975</v>
      </c>
      <c r="P93">
        <f t="shared" si="118"/>
        <v>92283198.387822539</v>
      </c>
      <c r="Z93">
        <f t="shared" si="104"/>
        <v>49513216.853670537</v>
      </c>
    </row>
    <row r="94" spans="1:26" x14ac:dyDescent="0.3">
      <c r="A94">
        <f t="shared" ref="A94" si="130">IF($B$3&gt;A93,A93+1, "")</f>
        <v>82</v>
      </c>
      <c r="B94">
        <f t="shared" si="112"/>
        <v>86141.630489592586</v>
      </c>
      <c r="C94">
        <f t="shared" si="113"/>
        <v>463.11559157212781</v>
      </c>
      <c r="D94">
        <f t="shared" si="98"/>
        <v>269.19259527997679</v>
      </c>
      <c r="E94">
        <f t="shared" si="114"/>
        <v>193.92299629215103</v>
      </c>
      <c r="F94">
        <f t="shared" si="115"/>
        <v>85947.707493300433</v>
      </c>
      <c r="G94">
        <f t="shared" si="107"/>
        <v>31</v>
      </c>
      <c r="H94">
        <f t="shared" ref="H94:H157" si="131">MAX(H93-G93,0)</f>
        <v>3131</v>
      </c>
      <c r="I94">
        <f t="shared" si="109"/>
        <v>269709445.06291461</v>
      </c>
      <c r="J94">
        <f t="shared" si="100"/>
        <v>1281446.5140480106</v>
      </c>
      <c r="K94">
        <f t="shared" si="101"/>
        <v>674273.61265728658</v>
      </c>
      <c r="L94">
        <f t="shared" si="102"/>
        <v>607172.901390724</v>
      </c>
      <c r="M94">
        <f t="shared" si="117"/>
        <v>2664378.9322923133</v>
      </c>
      <c r="N94">
        <f t="shared" si="106"/>
        <v>266437893.22923157</v>
      </c>
      <c r="O94">
        <f t="shared" si="103"/>
        <v>168568.40316432164</v>
      </c>
      <c r="P94">
        <f t="shared" si="118"/>
        <v>92957472.000479832</v>
      </c>
      <c r="Z94">
        <f t="shared" si="104"/>
        <v>49788177.914039366</v>
      </c>
    </row>
    <row r="95" spans="1:26" x14ac:dyDescent="0.3">
      <c r="A95">
        <f t="shared" ref="A95" si="132">IF($B$3&gt;A94,A94+1,"")</f>
        <v>83</v>
      </c>
      <c r="B95">
        <f t="shared" si="112"/>
        <v>85947.707493300433</v>
      </c>
      <c r="C95">
        <f t="shared" si="113"/>
        <v>463.11559157212781</v>
      </c>
      <c r="D95">
        <f t="shared" si="98"/>
        <v>268.58658591656382</v>
      </c>
      <c r="E95">
        <f t="shared" si="114"/>
        <v>194.52900565556399</v>
      </c>
      <c r="F95">
        <f t="shared" si="115"/>
        <v>85753.178487644866</v>
      </c>
      <c r="G95">
        <f t="shared" si="107"/>
        <v>31</v>
      </c>
      <c r="H95">
        <f t="shared" ref="H95:H158" si="133">H94-G94</f>
        <v>3100</v>
      </c>
      <c r="I95">
        <f t="shared" si="109"/>
        <v>266437893.22923157</v>
      </c>
      <c r="J95">
        <f t="shared" si="100"/>
        <v>1269134.6506053265</v>
      </c>
      <c r="K95">
        <f t="shared" si="101"/>
        <v>666094.73307307891</v>
      </c>
      <c r="L95">
        <f t="shared" si="102"/>
        <v>603039.91753224761</v>
      </c>
      <c r="M95">
        <f t="shared" si="117"/>
        <v>2658348.5331169907</v>
      </c>
      <c r="N95">
        <f t="shared" si="106"/>
        <v>263176504.77858233</v>
      </c>
      <c r="O95">
        <f t="shared" si="103"/>
        <v>166523.68326826973</v>
      </c>
      <c r="P95">
        <f t="shared" si="118"/>
        <v>93623566.733552918</v>
      </c>
      <c r="Z95">
        <f t="shared" si="104"/>
        <v>50052313.15517655</v>
      </c>
    </row>
    <row r="96" spans="1:26" x14ac:dyDescent="0.3">
      <c r="A96">
        <f t="shared" ref="A96:A159" si="134">IF($B$3&gt;A95,A95+1, "")</f>
        <v>84</v>
      </c>
      <c r="B96">
        <f t="shared" si="112"/>
        <v>85753.178487644866</v>
      </c>
      <c r="C96">
        <f t="shared" si="113"/>
        <v>463.11559157212781</v>
      </c>
      <c r="D96">
        <f t="shared" si="98"/>
        <v>267.97868277389023</v>
      </c>
      <c r="E96">
        <f t="shared" si="114"/>
        <v>195.13690879823758</v>
      </c>
      <c r="F96">
        <f t="shared" si="115"/>
        <v>85558.041578846634</v>
      </c>
      <c r="G96">
        <f t="shared" si="107"/>
        <v>30</v>
      </c>
      <c r="H96">
        <f t="shared" ref="H96:H159" si="135">MAX(H95-G95,0)</f>
        <v>3069</v>
      </c>
      <c r="I96">
        <f t="shared" si="109"/>
        <v>263176504.77858233</v>
      </c>
      <c r="J96">
        <f t="shared" si="100"/>
        <v>1256816.4350482463</v>
      </c>
      <c r="K96">
        <f t="shared" si="101"/>
        <v>657941.26194645581</v>
      </c>
      <c r="L96">
        <f t="shared" si="102"/>
        <v>598875.17310179048</v>
      </c>
      <c r="M96">
        <f t="shared" si="117"/>
        <v>2566741.2473653993</v>
      </c>
      <c r="N96">
        <f t="shared" si="106"/>
        <v>260010888.35811517</v>
      </c>
      <c r="O96">
        <f t="shared" si="103"/>
        <v>164485.31548661395</v>
      </c>
      <c r="P96">
        <f t="shared" si="118"/>
        <v>94281507.995499372</v>
      </c>
      <c r="Z96">
        <f t="shared" si="104"/>
        <v>50305514.540550403</v>
      </c>
    </row>
    <row r="97" spans="1:26" x14ac:dyDescent="0.3">
      <c r="A97">
        <f t="shared" ref="A97:A160" si="136">IF($B$3&gt;A96,A96+1,"")</f>
        <v>85</v>
      </c>
      <c r="B97">
        <f t="shared" si="112"/>
        <v>85558.041578846634</v>
      </c>
      <c r="C97">
        <f t="shared" si="113"/>
        <v>463.11559157212781</v>
      </c>
      <c r="D97">
        <f t="shared" si="98"/>
        <v>267.36887993389576</v>
      </c>
      <c r="E97">
        <f t="shared" si="114"/>
        <v>195.74671163823206</v>
      </c>
      <c r="F97">
        <f t="shared" si="115"/>
        <v>85362.294867208402</v>
      </c>
      <c r="G97">
        <f t="shared" si="107"/>
        <v>30</v>
      </c>
      <c r="H97">
        <f t="shared" ref="H97:H160" si="137">H96-G96</f>
        <v>3039</v>
      </c>
      <c r="I97">
        <f t="shared" si="109"/>
        <v>260010888.35811517</v>
      </c>
      <c r="J97">
        <f t="shared" si="100"/>
        <v>1244901.4775638746</v>
      </c>
      <c r="K97">
        <f t="shared" si="101"/>
        <v>650027.22089528793</v>
      </c>
      <c r="L97">
        <f t="shared" si="102"/>
        <v>594874.25666858663</v>
      </c>
      <c r="M97">
        <f t="shared" si="117"/>
        <v>2560868.8460162519</v>
      </c>
      <c r="N97">
        <f t="shared" si="106"/>
        <v>256855145.25543031</v>
      </c>
      <c r="O97">
        <f t="shared" si="103"/>
        <v>162506.80522382198</v>
      </c>
      <c r="P97">
        <f t="shared" si="118"/>
        <v>94931535.216394663</v>
      </c>
      <c r="Z97">
        <f t="shared" si="104"/>
        <v>50564311.81682986</v>
      </c>
    </row>
    <row r="98" spans="1:26" x14ac:dyDescent="0.3">
      <c r="A98">
        <f t="shared" ref="A98:A161" si="138">IF($B$3&gt;A97,A97+1, "")</f>
        <v>86</v>
      </c>
      <c r="B98">
        <f t="shared" si="112"/>
        <v>85362.294867208402</v>
      </c>
      <c r="C98">
        <f t="shared" si="113"/>
        <v>463.11559157212781</v>
      </c>
      <c r="D98">
        <f t="shared" si="98"/>
        <v>266.75717146002626</v>
      </c>
      <c r="E98">
        <f t="shared" si="114"/>
        <v>196.35842011210156</v>
      </c>
      <c r="F98">
        <f t="shared" si="115"/>
        <v>85165.936447096305</v>
      </c>
      <c r="G98">
        <f t="shared" si="107"/>
        <v>30</v>
      </c>
      <c r="H98">
        <f t="shared" ref="H98:H161" si="139">MAX(H97-G97,0)</f>
        <v>3009</v>
      </c>
      <c r="I98">
        <f t="shared" si="109"/>
        <v>256855145.25543031</v>
      </c>
      <c r="J98">
        <f t="shared" si="100"/>
        <v>1232980.3492558885</v>
      </c>
      <c r="K98">
        <f t="shared" si="101"/>
        <v>642137.86313857581</v>
      </c>
      <c r="L98">
        <f t="shared" si="102"/>
        <v>590842.48611731268</v>
      </c>
      <c r="M98">
        <f t="shared" si="117"/>
        <v>2554978.0934128892</v>
      </c>
      <c r="N98">
        <f t="shared" si="106"/>
        <v>253709324.67590013</v>
      </c>
      <c r="O98">
        <f t="shared" si="103"/>
        <v>160534.46578464395</v>
      </c>
      <c r="P98">
        <f t="shared" si="118"/>
        <v>95573673.079533234</v>
      </c>
      <c r="Z98">
        <f t="shared" si="104"/>
        <v>50812453.806088895</v>
      </c>
    </row>
    <row r="99" spans="1:26" x14ac:dyDescent="0.3">
      <c r="A99">
        <f t="shared" ref="A99:A162" si="140">IF($B$3&gt;A98,A98+1,"")</f>
        <v>87</v>
      </c>
      <c r="B99">
        <f t="shared" si="112"/>
        <v>85165.936447096305</v>
      </c>
      <c r="C99">
        <f t="shared" si="113"/>
        <v>463.11559157212781</v>
      </c>
      <c r="D99">
        <f t="shared" si="98"/>
        <v>266.14355139717594</v>
      </c>
      <c r="E99">
        <f t="shared" si="114"/>
        <v>196.97204017495187</v>
      </c>
      <c r="F99">
        <f t="shared" si="115"/>
        <v>84968.964406921354</v>
      </c>
      <c r="G99">
        <f t="shared" si="107"/>
        <v>29</v>
      </c>
      <c r="H99">
        <f t="shared" ref="H99:H162" si="141">H98-G98</f>
        <v>2979</v>
      </c>
      <c r="I99">
        <f t="shared" si="109"/>
        <v>253709324.67590013</v>
      </c>
      <c r="J99">
        <f t="shared" si="100"/>
        <v>1221053.0193709312</v>
      </c>
      <c r="K99">
        <f t="shared" si="101"/>
        <v>634273.31168975041</v>
      </c>
      <c r="L99">
        <f t="shared" si="102"/>
        <v>586779.70768118079</v>
      </c>
      <c r="M99">
        <f t="shared" si="117"/>
        <v>2464099.9678007192</v>
      </c>
      <c r="N99">
        <f t="shared" si="106"/>
        <v>250658445.00041825</v>
      </c>
      <c r="O99">
        <f t="shared" si="103"/>
        <v>158568.3279224376</v>
      </c>
      <c r="P99">
        <f t="shared" si="118"/>
        <v>96207946.391222984</v>
      </c>
      <c r="Z99">
        <f t="shared" si="104"/>
        <v>51049834.568262726</v>
      </c>
    </row>
    <row r="100" spans="1:26" x14ac:dyDescent="0.3">
      <c r="A100">
        <f t="shared" ref="A100:A163" si="142">IF($B$3&gt;A99,A99+1, "")</f>
        <v>88</v>
      </c>
      <c r="B100">
        <f t="shared" si="112"/>
        <v>84968.964406921354</v>
      </c>
      <c r="C100">
        <f t="shared" si="113"/>
        <v>463.11559157212781</v>
      </c>
      <c r="D100">
        <f t="shared" si="98"/>
        <v>265.52801377162922</v>
      </c>
      <c r="E100">
        <f t="shared" si="114"/>
        <v>197.58757780049859</v>
      </c>
      <c r="F100">
        <f t="shared" si="115"/>
        <v>84771.376829120854</v>
      </c>
      <c r="G100">
        <f t="shared" si="107"/>
        <v>29</v>
      </c>
      <c r="H100">
        <f t="shared" ref="H100:H163" si="143">MAX(H99-G99,0)</f>
        <v>2950</v>
      </c>
      <c r="I100">
        <f t="shared" si="109"/>
        <v>250658445.00041825</v>
      </c>
      <c r="J100">
        <f t="shared" si="100"/>
        <v>1209529.4670125155</v>
      </c>
      <c r="K100">
        <f t="shared" si="101"/>
        <v>626646.11250104569</v>
      </c>
      <c r="L100">
        <f t="shared" si="102"/>
        <v>582883.35451146984</v>
      </c>
      <c r="M100">
        <f t="shared" si="117"/>
        <v>2458369.928044505</v>
      </c>
      <c r="N100">
        <f t="shared" si="106"/>
        <v>247617191.71786228</v>
      </c>
      <c r="O100">
        <f t="shared" si="103"/>
        <v>156661.52812526142</v>
      </c>
      <c r="P100">
        <f t="shared" si="118"/>
        <v>96834592.503724024</v>
      </c>
      <c r="Z100">
        <f t="shared" si="104"/>
        <v>51293735.197009347</v>
      </c>
    </row>
    <row r="101" spans="1:26" x14ac:dyDescent="0.3">
      <c r="A101">
        <f t="shared" ref="A101:A164" si="144">IF($B$3&gt;A100,A100+1,"")</f>
        <v>89</v>
      </c>
      <c r="B101">
        <f t="shared" si="112"/>
        <v>84771.376829120854</v>
      </c>
      <c r="C101">
        <f t="shared" si="113"/>
        <v>463.11559157212781</v>
      </c>
      <c r="D101">
        <f t="shared" si="98"/>
        <v>264.91055259100267</v>
      </c>
      <c r="E101">
        <f t="shared" si="114"/>
        <v>198.20503898112514</v>
      </c>
      <c r="F101">
        <f t="shared" si="115"/>
        <v>84573.171790139735</v>
      </c>
      <c r="G101">
        <f t="shared" si="107"/>
        <v>29</v>
      </c>
      <c r="H101">
        <f t="shared" ref="H101:H164" si="145">H100-G100</f>
        <v>2921</v>
      </c>
      <c r="I101">
        <f t="shared" si="109"/>
        <v>247617191.71786228</v>
      </c>
      <c r="J101">
        <f t="shared" si="100"/>
        <v>1197999.8981585214</v>
      </c>
      <c r="K101">
        <f t="shared" si="101"/>
        <v>619042.97929465573</v>
      </c>
      <c r="L101">
        <f t="shared" si="102"/>
        <v>578956.91886386566</v>
      </c>
      <c r="M101">
        <f t="shared" si="117"/>
        <v>2452621.9819140523</v>
      </c>
      <c r="N101">
        <f t="shared" si="106"/>
        <v>244585612.81708437</v>
      </c>
      <c r="O101">
        <f t="shared" si="103"/>
        <v>154760.74482366393</v>
      </c>
      <c r="P101">
        <f t="shared" si="118"/>
        <v>97453635.483018681</v>
      </c>
      <c r="Z101">
        <f t="shared" si="104"/>
        <v>51527165.778884046</v>
      </c>
    </row>
    <row r="102" spans="1:26" x14ac:dyDescent="0.3">
      <c r="A102">
        <f t="shared" ref="A102:A165" si="146">IF($B$3&gt;A101,A101+1, "")</f>
        <v>90</v>
      </c>
      <c r="B102">
        <f t="shared" si="112"/>
        <v>84573.171790139735</v>
      </c>
      <c r="C102">
        <f t="shared" si="113"/>
        <v>463.11559157212781</v>
      </c>
      <c r="D102">
        <f t="shared" si="98"/>
        <v>264.29116184418666</v>
      </c>
      <c r="E102">
        <f t="shared" si="114"/>
        <v>198.82442972794115</v>
      </c>
      <c r="F102">
        <f t="shared" si="115"/>
        <v>84374.34736041179</v>
      </c>
      <c r="G102">
        <f t="shared" si="107"/>
        <v>28</v>
      </c>
      <c r="H102">
        <f t="shared" ref="H102:H165" si="147">MAX(H101-G101,0)</f>
        <v>2892</v>
      </c>
      <c r="I102">
        <f t="shared" si="109"/>
        <v>244585612.81708437</v>
      </c>
      <c r="J102">
        <f t="shared" si="100"/>
        <v>1186464.2828159158</v>
      </c>
      <c r="K102">
        <f t="shared" si="101"/>
        <v>611464.03204271093</v>
      </c>
      <c r="L102">
        <f t="shared" si="102"/>
        <v>575000.25077320484</v>
      </c>
      <c r="M102">
        <f t="shared" si="117"/>
        <v>2362481.7260915302</v>
      </c>
      <c r="N102">
        <f t="shared" si="106"/>
        <v>241648130.84021965</v>
      </c>
      <c r="O102">
        <f t="shared" si="103"/>
        <v>152866.00801067773</v>
      </c>
      <c r="P102">
        <f t="shared" si="118"/>
        <v>98065099.515061393</v>
      </c>
      <c r="Z102">
        <f t="shared" si="104"/>
        <v>51750022.569588438</v>
      </c>
    </row>
    <row r="103" spans="1:26" x14ac:dyDescent="0.3">
      <c r="A103">
        <f t="shared" si="146"/>
        <v>91</v>
      </c>
      <c r="B103">
        <f t="shared" si="112"/>
        <v>84374.34736041179</v>
      </c>
      <c r="C103">
        <f t="shared" si="113"/>
        <v>463.11559157212781</v>
      </c>
      <c r="D103">
        <f t="shared" si="98"/>
        <v>263.6698355012868</v>
      </c>
      <c r="E103">
        <f t="shared" si="114"/>
        <v>199.44575607084101</v>
      </c>
      <c r="F103">
        <f t="shared" si="115"/>
        <v>84174.90160434095</v>
      </c>
      <c r="G103">
        <f t="shared" si="107"/>
        <v>28</v>
      </c>
      <c r="H103">
        <f t="shared" ref="H103:H166" si="148">H102-G102</f>
        <v>2864</v>
      </c>
      <c r="I103">
        <f t="shared" si="109"/>
        <v>241648130.84021965</v>
      </c>
      <c r="J103">
        <f t="shared" si="100"/>
        <v>1175332.9724874368</v>
      </c>
      <c r="K103">
        <f t="shared" si="101"/>
        <v>604120.32710054913</v>
      </c>
      <c r="L103">
        <f t="shared" si="102"/>
        <v>571212.64538688771</v>
      </c>
      <c r="M103">
        <f t="shared" si="117"/>
        <v>2356897.2449215464</v>
      </c>
      <c r="N103">
        <f t="shared" si="106"/>
        <v>238720020.94991124</v>
      </c>
      <c r="O103">
        <f t="shared" si="103"/>
        <v>151030.08177513728</v>
      </c>
      <c r="P103">
        <f t="shared" si="118"/>
        <v>98669219.842161939</v>
      </c>
      <c r="Z103">
        <f t="shared" si="104"/>
        <v>51980350.73020678</v>
      </c>
    </row>
    <row r="104" spans="1:26" x14ac:dyDescent="0.3">
      <c r="A104">
        <f t="shared" ref="A104" si="149">IF($B$3&gt;A103,A103+1,"")</f>
        <v>92</v>
      </c>
      <c r="B104">
        <f t="shared" si="112"/>
        <v>84174.90160434095</v>
      </c>
      <c r="C104">
        <f t="shared" si="113"/>
        <v>463.11559157212781</v>
      </c>
      <c r="D104">
        <f t="shared" si="98"/>
        <v>263.04656751356549</v>
      </c>
      <c r="E104">
        <f t="shared" si="114"/>
        <v>200.06902405856232</v>
      </c>
      <c r="F104">
        <f t="shared" si="115"/>
        <v>83974.832580282382</v>
      </c>
      <c r="G104">
        <f t="shared" si="107"/>
        <v>28</v>
      </c>
      <c r="H104">
        <f t="shared" ref="H104:H167" si="150">MAX(H103-G103,0)</f>
        <v>2836</v>
      </c>
      <c r="I104">
        <f t="shared" si="109"/>
        <v>238720020.94991124</v>
      </c>
      <c r="J104">
        <f t="shared" si="100"/>
        <v>1164195.8046048598</v>
      </c>
      <c r="K104">
        <f t="shared" si="101"/>
        <v>596800.05237477808</v>
      </c>
      <c r="L104">
        <f t="shared" si="102"/>
        <v>567395.75223008171</v>
      </c>
      <c r="M104">
        <f t="shared" si="117"/>
        <v>2351295.3122479068</v>
      </c>
      <c r="N104">
        <f t="shared" si="106"/>
        <v>235801329.88543326</v>
      </c>
      <c r="O104">
        <f t="shared" si="103"/>
        <v>149200.01309369452</v>
      </c>
      <c r="P104">
        <f t="shared" si="118"/>
        <v>99266019.894536719</v>
      </c>
      <c r="Z104">
        <f t="shared" si="104"/>
        <v>52200409.205167517</v>
      </c>
    </row>
    <row r="105" spans="1:26" x14ac:dyDescent="0.3">
      <c r="A105">
        <f t="shared" si="134"/>
        <v>93</v>
      </c>
      <c r="B105">
        <f t="shared" si="112"/>
        <v>83974.832580282382</v>
      </c>
      <c r="C105">
        <f t="shared" si="113"/>
        <v>463.11559157212781</v>
      </c>
      <c r="D105">
        <f t="shared" si="98"/>
        <v>262.42135181338244</v>
      </c>
      <c r="E105">
        <f t="shared" si="114"/>
        <v>200.69423975874537</v>
      </c>
      <c r="F105">
        <f t="shared" si="115"/>
        <v>83774.138340523641</v>
      </c>
      <c r="G105">
        <f t="shared" si="107"/>
        <v>28</v>
      </c>
      <c r="H105">
        <f t="shared" ref="H105:H168" si="151">H104-G104</f>
        <v>2808</v>
      </c>
      <c r="I105">
        <f t="shared" si="109"/>
        <v>235801329.88543326</v>
      </c>
      <c r="J105">
        <f t="shared" si="100"/>
        <v>1153052.7499561391</v>
      </c>
      <c r="K105">
        <f t="shared" si="101"/>
        <v>589503.32471358322</v>
      </c>
      <c r="L105">
        <f t="shared" si="102"/>
        <v>563549.42524255591</v>
      </c>
      <c r="M105">
        <f t="shared" si="117"/>
        <v>2345675.8735346617</v>
      </c>
      <c r="N105">
        <f t="shared" si="106"/>
        <v>232892104.58665606</v>
      </c>
      <c r="O105">
        <f t="shared" si="103"/>
        <v>147375.83117839581</v>
      </c>
      <c r="P105">
        <f t="shared" si="118"/>
        <v>99855523.219250306</v>
      </c>
      <c r="Z105">
        <f t="shared" si="104"/>
        <v>52410096.547557697</v>
      </c>
    </row>
    <row r="106" spans="1:26" x14ac:dyDescent="0.3">
      <c r="A106">
        <f t="shared" si="136"/>
        <v>94</v>
      </c>
      <c r="B106">
        <f t="shared" si="112"/>
        <v>83774.138340523641</v>
      </c>
      <c r="C106">
        <f t="shared" si="113"/>
        <v>463.11559157212781</v>
      </c>
      <c r="D106">
        <f t="shared" si="98"/>
        <v>261.79418231413638</v>
      </c>
      <c r="E106">
        <f t="shared" si="114"/>
        <v>201.32140925799143</v>
      </c>
      <c r="F106">
        <f t="shared" si="115"/>
        <v>83572.816931265654</v>
      </c>
      <c r="G106">
        <f t="shared" si="107"/>
        <v>27</v>
      </c>
      <c r="H106">
        <f t="shared" ref="H106:H169" si="152">MAX(H105-G105,0)</f>
        <v>2780</v>
      </c>
      <c r="I106">
        <f t="shared" si="109"/>
        <v>232892104.58665606</v>
      </c>
      <c r="J106">
        <f t="shared" si="100"/>
        <v>1141903.7792038552</v>
      </c>
      <c r="K106">
        <f t="shared" si="101"/>
        <v>582230.26146664016</v>
      </c>
      <c r="L106">
        <f t="shared" si="102"/>
        <v>559673.51773721504</v>
      </c>
      <c r="M106">
        <f t="shared" si="117"/>
        <v>2256466.0571441725</v>
      </c>
      <c r="N106">
        <f t="shared" si="106"/>
        <v>230075965.01177469</v>
      </c>
      <c r="O106">
        <f t="shared" si="103"/>
        <v>145557.56536666004</v>
      </c>
      <c r="P106">
        <f t="shared" si="118"/>
        <v>100437753.48071694</v>
      </c>
      <c r="Z106">
        <f t="shared" si="104"/>
        <v>52609310.667298213</v>
      </c>
    </row>
    <row r="107" spans="1:26" x14ac:dyDescent="0.3">
      <c r="A107">
        <f t="shared" si="138"/>
        <v>95</v>
      </c>
      <c r="B107">
        <f t="shared" si="112"/>
        <v>83572.816931265654</v>
      </c>
      <c r="C107">
        <f t="shared" si="113"/>
        <v>463.11559157212781</v>
      </c>
      <c r="D107">
        <f t="shared" si="98"/>
        <v>261.16505291020519</v>
      </c>
      <c r="E107">
        <f t="shared" si="114"/>
        <v>201.95053866192262</v>
      </c>
      <c r="F107">
        <f t="shared" si="115"/>
        <v>83370.866392603726</v>
      </c>
      <c r="G107">
        <f t="shared" si="107"/>
        <v>27</v>
      </c>
      <c r="H107">
        <f t="shared" ref="H107:H170" si="153">H106-G106</f>
        <v>2753</v>
      </c>
      <c r="I107">
        <f t="shared" si="109"/>
        <v>230075965.01177469</v>
      </c>
      <c r="J107">
        <f t="shared" si="100"/>
        <v>1131159.7454657087</v>
      </c>
      <c r="K107">
        <f t="shared" si="101"/>
        <v>575189.91252943675</v>
      </c>
      <c r="L107">
        <f t="shared" si="102"/>
        <v>555969.83293627191</v>
      </c>
      <c r="M107">
        <f t="shared" si="117"/>
        <v>2251013.3926003007</v>
      </c>
      <c r="N107">
        <f t="shared" si="106"/>
        <v>227268981.78623813</v>
      </c>
      <c r="O107">
        <f t="shared" si="103"/>
        <v>143797.47813235919</v>
      </c>
      <c r="P107">
        <f t="shared" si="118"/>
        <v>101012943.39324638</v>
      </c>
      <c r="Z107">
        <f t="shared" si="104"/>
        <v>52817134.128945835</v>
      </c>
    </row>
    <row r="108" spans="1:26" x14ac:dyDescent="0.3">
      <c r="A108">
        <f t="shared" si="140"/>
        <v>96</v>
      </c>
      <c r="B108">
        <f t="shared" si="112"/>
        <v>83370.866392603726</v>
      </c>
      <c r="C108">
        <f t="shared" si="113"/>
        <v>463.11559157212781</v>
      </c>
      <c r="D108">
        <f t="shared" si="98"/>
        <v>260.53395747688666</v>
      </c>
      <c r="E108">
        <f t="shared" si="114"/>
        <v>202.58163409524116</v>
      </c>
      <c r="F108">
        <f t="shared" si="115"/>
        <v>83168.284758508482</v>
      </c>
      <c r="G108">
        <f t="shared" si="107"/>
        <v>27</v>
      </c>
      <c r="H108">
        <f t="shared" ref="H108:H171" si="154">MAX(H107-G107,0)</f>
        <v>2726</v>
      </c>
      <c r="I108">
        <f t="shared" si="109"/>
        <v>227268981.78623813</v>
      </c>
      <c r="J108">
        <f t="shared" si="100"/>
        <v>1120409.9890092216</v>
      </c>
      <c r="K108">
        <f t="shared" si="101"/>
        <v>568172.45446559531</v>
      </c>
      <c r="L108">
        <f t="shared" si="102"/>
        <v>552237.53454362624</v>
      </c>
      <c r="M108">
        <f t="shared" si="117"/>
        <v>2245543.688479729</v>
      </c>
      <c r="N108">
        <f t="shared" si="106"/>
        <v>224471200.56321478</v>
      </c>
      <c r="O108">
        <f t="shared" si="103"/>
        <v>142043.11361639883</v>
      </c>
      <c r="P108">
        <f t="shared" si="118"/>
        <v>101581115.84771198</v>
      </c>
      <c r="Z108">
        <f t="shared" si="104"/>
        <v>53014803.316188119</v>
      </c>
    </row>
    <row r="109" spans="1:26" x14ac:dyDescent="0.3">
      <c r="A109">
        <f t="shared" si="142"/>
        <v>97</v>
      </c>
      <c r="B109">
        <f t="shared" si="112"/>
        <v>83168.284758508482</v>
      </c>
      <c r="C109">
        <f t="shared" si="113"/>
        <v>463.11559157212781</v>
      </c>
      <c r="D109">
        <f t="shared" si="98"/>
        <v>259.90088987033903</v>
      </c>
      <c r="E109">
        <f t="shared" si="114"/>
        <v>203.21470170178878</v>
      </c>
      <c r="F109">
        <f t="shared" si="115"/>
        <v>82965.070056806697</v>
      </c>
      <c r="G109">
        <f t="shared" si="107"/>
        <v>26</v>
      </c>
      <c r="H109">
        <f t="shared" ref="H109:H172" si="155">H108-G108</f>
        <v>2699</v>
      </c>
      <c r="I109">
        <f t="shared" si="109"/>
        <v>224471200.56321478</v>
      </c>
      <c r="J109">
        <f t="shared" si="100"/>
        <v>1109654.4813011638</v>
      </c>
      <c r="K109">
        <f t="shared" si="101"/>
        <v>561178.00140803691</v>
      </c>
      <c r="L109">
        <f t="shared" si="102"/>
        <v>548476.47989312687</v>
      </c>
      <c r="M109">
        <f t="shared" si="117"/>
        <v>2157091.8214769741</v>
      </c>
      <c r="N109">
        <f t="shared" si="106"/>
        <v>221765632.26184469</v>
      </c>
      <c r="O109">
        <f t="shared" si="103"/>
        <v>140294.50035200923</v>
      </c>
      <c r="P109">
        <f t="shared" si="118"/>
        <v>102142293.84912002</v>
      </c>
      <c r="Z109">
        <f t="shared" si="104"/>
        <v>53202218.549633309</v>
      </c>
    </row>
    <row r="110" spans="1:26" x14ac:dyDescent="0.3">
      <c r="A110">
        <f t="shared" si="144"/>
        <v>98</v>
      </c>
      <c r="B110">
        <f t="shared" si="112"/>
        <v>82965.070056806697</v>
      </c>
      <c r="C110">
        <f t="shared" si="113"/>
        <v>463.11559157212781</v>
      </c>
      <c r="D110">
        <f t="shared" si="98"/>
        <v>259.2658439275209</v>
      </c>
      <c r="E110">
        <f t="shared" si="114"/>
        <v>203.84974764460691</v>
      </c>
      <c r="F110">
        <f t="shared" si="115"/>
        <v>82761.22030916209</v>
      </c>
      <c r="G110">
        <f t="shared" si="107"/>
        <v>26</v>
      </c>
      <c r="H110">
        <f t="shared" ref="H110:H173" si="156">MAX(H109-G109,0)</f>
        <v>2673</v>
      </c>
      <c r="I110">
        <f t="shared" si="109"/>
        <v>221765632.26184469</v>
      </c>
      <c r="J110">
        <f t="shared" si="100"/>
        <v>1099304.4561086446</v>
      </c>
      <c r="K110">
        <f t="shared" si="101"/>
        <v>554414.08065461181</v>
      </c>
      <c r="L110">
        <f t="shared" si="102"/>
        <v>544890.37545403279</v>
      </c>
      <c r="M110">
        <f t="shared" si="117"/>
        <v>2151791.7280382141</v>
      </c>
      <c r="N110">
        <f t="shared" si="106"/>
        <v>219068950.15835243</v>
      </c>
      <c r="O110">
        <f t="shared" si="103"/>
        <v>138603.52016365295</v>
      </c>
      <c r="P110">
        <f t="shared" si="118"/>
        <v>102696707.92977463</v>
      </c>
      <c r="Z110">
        <f t="shared" si="104"/>
        <v>53399256.79449521</v>
      </c>
    </row>
    <row r="111" spans="1:26" x14ac:dyDescent="0.3">
      <c r="A111">
        <f t="shared" si="146"/>
        <v>99</v>
      </c>
      <c r="B111">
        <f t="shared" si="112"/>
        <v>82761.22030916209</v>
      </c>
      <c r="C111">
        <f t="shared" si="113"/>
        <v>463.11559157212781</v>
      </c>
      <c r="D111">
        <f t="shared" si="98"/>
        <v>258.62881346613153</v>
      </c>
      <c r="E111">
        <f t="shared" si="114"/>
        <v>204.48677810599628</v>
      </c>
      <c r="F111">
        <f t="shared" si="115"/>
        <v>82556.733531056088</v>
      </c>
      <c r="G111">
        <f t="shared" si="107"/>
        <v>26</v>
      </c>
      <c r="H111">
        <f t="shared" ref="H111:H174" si="157">H110-G110</f>
        <v>2647</v>
      </c>
      <c r="I111">
        <f t="shared" si="109"/>
        <v>219068950.15835243</v>
      </c>
      <c r="J111">
        <f t="shared" si="100"/>
        <v>1088948.8770424521</v>
      </c>
      <c r="K111">
        <f t="shared" si="101"/>
        <v>547672.37539588113</v>
      </c>
      <c r="L111">
        <f t="shared" si="102"/>
        <v>541276.50164657098</v>
      </c>
      <c r="M111">
        <f t="shared" si="117"/>
        <v>2146475.0718074581</v>
      </c>
      <c r="N111">
        <f t="shared" si="106"/>
        <v>216381198.58489841</v>
      </c>
      <c r="O111">
        <f t="shared" si="103"/>
        <v>136918.09384897028</v>
      </c>
      <c r="P111">
        <f t="shared" si="118"/>
        <v>103244380.30517051</v>
      </c>
      <c r="Z111">
        <f t="shared" si="104"/>
        <v>53586373.66301053</v>
      </c>
    </row>
    <row r="112" spans="1:26" x14ac:dyDescent="0.3">
      <c r="A112">
        <f t="shared" si="146"/>
        <v>100</v>
      </c>
      <c r="B112">
        <f t="shared" si="112"/>
        <v>82556.733531056088</v>
      </c>
      <c r="C112">
        <f t="shared" si="113"/>
        <v>463.11559157212781</v>
      </c>
      <c r="D112">
        <f t="shared" si="98"/>
        <v>257.98979228455028</v>
      </c>
      <c r="E112">
        <f t="shared" si="114"/>
        <v>205.12579928757754</v>
      </c>
      <c r="F112">
        <f t="shared" si="115"/>
        <v>82351.607731768512</v>
      </c>
      <c r="G112">
        <f t="shared" si="107"/>
        <v>26</v>
      </c>
      <c r="H112">
        <f t="shared" ref="H112:H175" si="158">MAX(H111-G111,0)</f>
        <v>2621</v>
      </c>
      <c r="I112">
        <f t="shared" si="109"/>
        <v>216381198.58489841</v>
      </c>
      <c r="J112">
        <f t="shared" si="100"/>
        <v>1078587.7163949856</v>
      </c>
      <c r="K112">
        <f t="shared" si="101"/>
        <v>540952.99646224594</v>
      </c>
      <c r="L112">
        <f t="shared" si="102"/>
        <v>537634.71993273962</v>
      </c>
      <c r="M112">
        <f t="shared" si="117"/>
        <v>2141141.8010259811</v>
      </c>
      <c r="N112">
        <f t="shared" si="106"/>
        <v>213702422.06393969</v>
      </c>
      <c r="O112">
        <f t="shared" si="103"/>
        <v>135238.24911556148</v>
      </c>
      <c r="P112">
        <f t="shared" si="118"/>
        <v>103785333.30163275</v>
      </c>
      <c r="Z112">
        <f t="shared" si="104"/>
        <v>53763471.993273959</v>
      </c>
    </row>
    <row r="113" spans="1:26" x14ac:dyDescent="0.3">
      <c r="A113">
        <f t="shared" ref="A113" si="159">IF($B$3&gt;A112,A112+1,"")</f>
        <v>101</v>
      </c>
      <c r="B113">
        <f t="shared" si="112"/>
        <v>82351.607731768512</v>
      </c>
      <c r="C113">
        <f t="shared" si="113"/>
        <v>463.11559157212781</v>
      </c>
      <c r="D113">
        <f t="shared" si="98"/>
        <v>257.34877416177665</v>
      </c>
      <c r="E113">
        <f t="shared" si="114"/>
        <v>205.76681741035117</v>
      </c>
      <c r="F113">
        <f t="shared" si="115"/>
        <v>82145.840914358167</v>
      </c>
      <c r="G113">
        <f t="shared" si="107"/>
        <v>25</v>
      </c>
      <c r="H113">
        <f t="shared" ref="H113:H176" si="160">H112-G112</f>
        <v>2595</v>
      </c>
      <c r="I113">
        <f t="shared" si="109"/>
        <v>213702422.06393969</v>
      </c>
      <c r="J113">
        <f t="shared" si="100"/>
        <v>1068220.9463397095</v>
      </c>
      <c r="K113">
        <f t="shared" si="101"/>
        <v>534256.05515984923</v>
      </c>
      <c r="L113">
        <f t="shared" si="102"/>
        <v>533964.89117986022</v>
      </c>
      <c r="M113">
        <f t="shared" si="117"/>
        <v>2053646.0228589543</v>
      </c>
      <c r="N113">
        <f t="shared" si="106"/>
        <v>211114811.14990088</v>
      </c>
      <c r="O113">
        <f t="shared" si="103"/>
        <v>133564.01378996231</v>
      </c>
      <c r="P113">
        <f t="shared" si="118"/>
        <v>104319589.3567926</v>
      </c>
      <c r="Z113">
        <f t="shared" si="104"/>
        <v>53930454.009165883</v>
      </c>
    </row>
    <row r="114" spans="1:26" x14ac:dyDescent="0.3">
      <c r="A114">
        <f t="shared" si="134"/>
        <v>102</v>
      </c>
      <c r="B114">
        <f t="shared" si="112"/>
        <v>82145.840914358167</v>
      </c>
      <c r="C114">
        <f t="shared" si="113"/>
        <v>463.11559157212781</v>
      </c>
      <c r="D114">
        <f t="shared" si="98"/>
        <v>256.70575285736925</v>
      </c>
      <c r="E114">
        <f t="shared" si="114"/>
        <v>206.40983871475856</v>
      </c>
      <c r="F114">
        <f t="shared" si="115"/>
        <v>81939.431075643413</v>
      </c>
      <c r="G114">
        <f t="shared" si="107"/>
        <v>25</v>
      </c>
      <c r="H114">
        <f t="shared" ref="H114:H177" si="161">MAX(H113-G113,0)</f>
        <v>2570</v>
      </c>
      <c r="I114">
        <f t="shared" si="109"/>
        <v>211114811.14990088</v>
      </c>
      <c r="J114">
        <f t="shared" si="100"/>
        <v>1058260.3133716804</v>
      </c>
      <c r="K114">
        <f t="shared" si="101"/>
        <v>527787.02787475218</v>
      </c>
      <c r="L114">
        <f t="shared" si="102"/>
        <v>530473.28549692826</v>
      </c>
      <c r="M114">
        <f t="shared" si="117"/>
        <v>2048485.7768910853</v>
      </c>
      <c r="N114">
        <f t="shared" si="106"/>
        <v>208535852.08751288</v>
      </c>
      <c r="O114">
        <f t="shared" si="103"/>
        <v>131946.75696868805</v>
      </c>
      <c r="P114">
        <f t="shared" si="118"/>
        <v>104847376.38466735</v>
      </c>
      <c r="Z114">
        <f t="shared" si="104"/>
        <v>54108275.12068668</v>
      </c>
    </row>
    <row r="115" spans="1:26" x14ac:dyDescent="0.3">
      <c r="A115">
        <f t="shared" si="136"/>
        <v>103</v>
      </c>
      <c r="B115">
        <f t="shared" si="112"/>
        <v>81939.431075643413</v>
      </c>
      <c r="C115">
        <f t="shared" si="113"/>
        <v>463.11559157212781</v>
      </c>
      <c r="D115">
        <f t="shared" si="98"/>
        <v>256.06072211138564</v>
      </c>
      <c r="E115">
        <f t="shared" si="114"/>
        <v>207.05486946074217</v>
      </c>
      <c r="F115">
        <f t="shared" si="115"/>
        <v>81732.376206182671</v>
      </c>
      <c r="G115">
        <f t="shared" si="107"/>
        <v>25</v>
      </c>
      <c r="H115">
        <f t="shared" ref="H115:H178" si="162">H114-G114</f>
        <v>2545</v>
      </c>
      <c r="I115">
        <f t="shared" si="109"/>
        <v>208535852.08751288</v>
      </c>
      <c r="J115">
        <f t="shared" si="100"/>
        <v>1048294.2729963697</v>
      </c>
      <c r="K115">
        <f t="shared" si="101"/>
        <v>521339.63021878223</v>
      </c>
      <c r="L115">
        <f t="shared" si="102"/>
        <v>526954.64277758752</v>
      </c>
      <c r="M115">
        <f t="shared" si="117"/>
        <v>2043309.4051545667</v>
      </c>
      <c r="N115">
        <f t="shared" si="106"/>
        <v>205965588.03958073</v>
      </c>
      <c r="O115">
        <f t="shared" si="103"/>
        <v>130334.90755469556</v>
      </c>
      <c r="P115">
        <f t="shared" si="118"/>
        <v>105368716.01488614</v>
      </c>
      <c r="Z115">
        <f t="shared" si="104"/>
        <v>54276328.206091516</v>
      </c>
    </row>
    <row r="116" spans="1:26" x14ac:dyDescent="0.3">
      <c r="A116">
        <f t="shared" si="138"/>
        <v>104</v>
      </c>
      <c r="B116">
        <f t="shared" si="112"/>
        <v>81732.376206182671</v>
      </c>
      <c r="C116">
        <f t="shared" si="113"/>
        <v>463.11559157212781</v>
      </c>
      <c r="D116">
        <f t="shared" si="98"/>
        <v>255.41367564432085</v>
      </c>
      <c r="E116">
        <f t="shared" si="114"/>
        <v>207.70191592780697</v>
      </c>
      <c r="F116">
        <f t="shared" si="115"/>
        <v>81524.674290254858</v>
      </c>
      <c r="G116">
        <f t="shared" si="107"/>
        <v>25</v>
      </c>
      <c r="H116">
        <f t="shared" ref="H116:H179" si="163">MAX(H115-G115,0)</f>
        <v>2520</v>
      </c>
      <c r="I116">
        <f t="shared" si="109"/>
        <v>205965588.03958073</v>
      </c>
      <c r="J116">
        <f t="shared" si="100"/>
        <v>1038322.7982370241</v>
      </c>
      <c r="K116">
        <f t="shared" si="101"/>
        <v>514913.97009895183</v>
      </c>
      <c r="L116">
        <f t="shared" si="102"/>
        <v>523408.82813807228</v>
      </c>
      <c r="M116">
        <f t="shared" si="117"/>
        <v>2038116.8572563715</v>
      </c>
      <c r="N116">
        <f t="shared" si="106"/>
        <v>203404062.35418627</v>
      </c>
      <c r="O116">
        <f t="shared" si="103"/>
        <v>128728.49252473796</v>
      </c>
      <c r="P116">
        <f t="shared" si="118"/>
        <v>105883629.9849851</v>
      </c>
      <c r="Z116">
        <f t="shared" si="104"/>
        <v>54434518.126359515</v>
      </c>
    </row>
    <row r="117" spans="1:26" x14ac:dyDescent="0.3">
      <c r="A117">
        <f t="shared" si="140"/>
        <v>105</v>
      </c>
      <c r="B117">
        <f t="shared" si="112"/>
        <v>81524.674290254858</v>
      </c>
      <c r="C117">
        <f t="shared" si="113"/>
        <v>463.11559157212781</v>
      </c>
      <c r="D117">
        <f t="shared" si="98"/>
        <v>254.76460715704641</v>
      </c>
      <c r="E117">
        <f t="shared" si="114"/>
        <v>208.3509844150814</v>
      </c>
      <c r="F117">
        <f t="shared" si="115"/>
        <v>81316.323305839775</v>
      </c>
      <c r="G117">
        <f t="shared" si="107"/>
        <v>24</v>
      </c>
      <c r="H117">
        <f t="shared" ref="H117:H180" si="164">H116-G116</f>
        <v>2495</v>
      </c>
      <c r="I117">
        <f t="shared" si="109"/>
        <v>203404062.35418627</v>
      </c>
      <c r="J117">
        <f t="shared" si="100"/>
        <v>1028345.8620010926</v>
      </c>
      <c r="K117">
        <f t="shared" si="101"/>
        <v>508510.15588546562</v>
      </c>
      <c r="L117">
        <f t="shared" si="102"/>
        <v>519835.70611562702</v>
      </c>
      <c r="M117">
        <f t="shared" si="117"/>
        <v>1951591.7593401545</v>
      </c>
      <c r="N117">
        <f t="shared" si="106"/>
        <v>200932634.88873047</v>
      </c>
      <c r="O117">
        <f t="shared" si="103"/>
        <v>127127.5389713664</v>
      </c>
      <c r="P117">
        <f t="shared" si="118"/>
        <v>106392140.14087057</v>
      </c>
      <c r="Z117">
        <f t="shared" si="104"/>
        <v>54582749.142140836</v>
      </c>
    </row>
    <row r="118" spans="1:26" x14ac:dyDescent="0.3">
      <c r="A118">
        <f t="shared" si="142"/>
        <v>106</v>
      </c>
      <c r="B118">
        <f t="shared" si="112"/>
        <v>81316.323305839775</v>
      </c>
      <c r="C118">
        <f t="shared" si="113"/>
        <v>463.11559157212781</v>
      </c>
      <c r="D118">
        <f t="shared" si="98"/>
        <v>254.11351033074931</v>
      </c>
      <c r="E118">
        <f t="shared" si="114"/>
        <v>209.00208124137851</v>
      </c>
      <c r="F118">
        <f t="shared" si="115"/>
        <v>81107.321224598403</v>
      </c>
      <c r="G118">
        <f t="shared" si="107"/>
        <v>24</v>
      </c>
      <c r="H118">
        <f t="shared" ref="H118:H181" si="165">MAX(H117-G117,0)</f>
        <v>2471</v>
      </c>
      <c r="I118">
        <f t="shared" si="109"/>
        <v>200932634.88873047</v>
      </c>
      <c r="J118">
        <f t="shared" si="100"/>
        <v>1018775.7299692713</v>
      </c>
      <c r="K118">
        <f t="shared" si="101"/>
        <v>502331.58722182614</v>
      </c>
      <c r="L118">
        <f t="shared" si="102"/>
        <v>516444.14274744521</v>
      </c>
      <c r="M118">
        <f t="shared" si="117"/>
        <v>1946575.7093903618</v>
      </c>
      <c r="N118">
        <f t="shared" si="106"/>
        <v>198469615.03659266</v>
      </c>
      <c r="O118">
        <f t="shared" si="103"/>
        <v>125582.89680545653</v>
      </c>
      <c r="P118">
        <f t="shared" si="118"/>
        <v>106894471.7280924</v>
      </c>
      <c r="Z118">
        <f t="shared" si="104"/>
        <v>54743079.131229192</v>
      </c>
    </row>
    <row r="119" spans="1:26" x14ac:dyDescent="0.3">
      <c r="A119">
        <f t="shared" si="144"/>
        <v>107</v>
      </c>
      <c r="B119">
        <f t="shared" si="112"/>
        <v>81107.321224598403</v>
      </c>
      <c r="C119">
        <f t="shared" si="113"/>
        <v>463.11559157212781</v>
      </c>
      <c r="D119">
        <f t="shared" si="98"/>
        <v>253.46037882687</v>
      </c>
      <c r="E119">
        <f t="shared" si="114"/>
        <v>209.65521274525781</v>
      </c>
      <c r="F119">
        <f t="shared" si="115"/>
        <v>80897.666011853144</v>
      </c>
      <c r="G119">
        <f t="shared" si="107"/>
        <v>24</v>
      </c>
      <c r="H119">
        <f t="shared" ref="H119:H182" si="166">H118-G118</f>
        <v>2447</v>
      </c>
      <c r="I119">
        <f t="shared" si="109"/>
        <v>198469615.03659266</v>
      </c>
      <c r="J119">
        <f t="shared" si="100"/>
        <v>1009200.3431791263</v>
      </c>
      <c r="K119">
        <f t="shared" si="101"/>
        <v>496174.03759148158</v>
      </c>
      <c r="L119">
        <f t="shared" si="102"/>
        <v>513026.30558764469</v>
      </c>
      <c r="M119">
        <f t="shared" si="117"/>
        <v>1941543.9842844754</v>
      </c>
      <c r="N119">
        <f t="shared" si="106"/>
        <v>196015044.74672055</v>
      </c>
      <c r="O119">
        <f t="shared" si="103"/>
        <v>124043.5093978704</v>
      </c>
      <c r="P119">
        <f t="shared" si="118"/>
        <v>107390645.76568389</v>
      </c>
      <c r="Z119">
        <f t="shared" si="104"/>
        <v>54893814.697877981</v>
      </c>
    </row>
    <row r="120" spans="1:26" x14ac:dyDescent="0.3">
      <c r="A120">
        <f t="shared" si="146"/>
        <v>108</v>
      </c>
      <c r="B120">
        <f t="shared" si="112"/>
        <v>80897.666011853144</v>
      </c>
      <c r="C120">
        <f t="shared" si="113"/>
        <v>463.11559157212781</v>
      </c>
      <c r="D120">
        <f t="shared" si="98"/>
        <v>252.80520628704107</v>
      </c>
      <c r="E120">
        <f t="shared" si="114"/>
        <v>210.31038528508674</v>
      </c>
      <c r="F120">
        <f t="shared" si="115"/>
        <v>80687.355626568053</v>
      </c>
      <c r="G120">
        <f t="shared" si="107"/>
        <v>24</v>
      </c>
      <c r="H120">
        <f t="shared" ref="H120:H183" si="167">MAX(H119-G119,0)</f>
        <v>2423</v>
      </c>
      <c r="I120">
        <f t="shared" si="109"/>
        <v>196015044.74672055</v>
      </c>
      <c r="J120">
        <f t="shared" si="100"/>
        <v>999619.67541256535</v>
      </c>
      <c r="K120">
        <f t="shared" si="101"/>
        <v>490037.6118668014</v>
      </c>
      <c r="L120">
        <f t="shared" si="102"/>
        <v>509582.06354576396</v>
      </c>
      <c r="M120">
        <f t="shared" si="117"/>
        <v>1936496.5350376333</v>
      </c>
      <c r="N120">
        <f t="shared" si="106"/>
        <v>193568966.14813715</v>
      </c>
      <c r="O120">
        <f t="shared" si="103"/>
        <v>122509.40296670035</v>
      </c>
      <c r="P120">
        <f t="shared" si="118"/>
        <v>107880683.37755069</v>
      </c>
      <c r="Z120">
        <f t="shared" si="104"/>
        <v>55034862.862942509</v>
      </c>
    </row>
    <row r="121" spans="1:26" x14ac:dyDescent="0.3">
      <c r="A121">
        <f t="shared" si="146"/>
        <v>109</v>
      </c>
      <c r="B121">
        <f t="shared" si="112"/>
        <v>80687.355626568053</v>
      </c>
      <c r="C121">
        <f t="shared" si="113"/>
        <v>463.11559157212781</v>
      </c>
      <c r="D121">
        <f t="shared" si="98"/>
        <v>252.14798633302519</v>
      </c>
      <c r="E121">
        <f t="shared" si="114"/>
        <v>210.96760523910262</v>
      </c>
      <c r="F121">
        <f t="shared" si="115"/>
        <v>80476.388021328952</v>
      </c>
      <c r="G121">
        <f t="shared" si="107"/>
        <v>23</v>
      </c>
      <c r="H121">
        <f t="shared" ref="H121:H184" si="168">H120-G120</f>
        <v>2399</v>
      </c>
      <c r="I121">
        <f t="shared" si="109"/>
        <v>193568966.14813715</v>
      </c>
      <c r="J121">
        <f t="shared" si="100"/>
        <v>990033.70033894887</v>
      </c>
      <c r="K121">
        <f t="shared" si="101"/>
        <v>483922.4153703429</v>
      </c>
      <c r="L121">
        <f t="shared" si="102"/>
        <v>506111.28496860596</v>
      </c>
      <c r="M121">
        <f t="shared" si="117"/>
        <v>1850956.9244905659</v>
      </c>
      <c r="N121">
        <f t="shared" si="106"/>
        <v>191211897.93867797</v>
      </c>
      <c r="O121">
        <f t="shared" si="103"/>
        <v>120980.60384258573</v>
      </c>
      <c r="P121">
        <f t="shared" si="118"/>
        <v>108364605.79292104</v>
      </c>
      <c r="Z121">
        <f t="shared" si="104"/>
        <v>55166130.06157805</v>
      </c>
    </row>
    <row r="122" spans="1:26" x14ac:dyDescent="0.3">
      <c r="A122">
        <f t="shared" ref="A122" si="169">IF($B$3&gt;A121,A121+1,"")</f>
        <v>110</v>
      </c>
      <c r="B122">
        <f t="shared" si="112"/>
        <v>80476.388021328952</v>
      </c>
      <c r="C122">
        <f t="shared" si="113"/>
        <v>463.11559157212781</v>
      </c>
      <c r="D122">
        <f t="shared" si="98"/>
        <v>251.48871256665296</v>
      </c>
      <c r="E122">
        <f t="shared" si="114"/>
        <v>211.62687900547485</v>
      </c>
      <c r="F122">
        <f t="shared" si="115"/>
        <v>80264.761142323478</v>
      </c>
      <c r="G122">
        <f t="shared" si="107"/>
        <v>23</v>
      </c>
      <c r="H122">
        <f t="shared" ref="H122:H185" si="170">MAX(H121-G121,0)</f>
        <v>2376</v>
      </c>
      <c r="I122">
        <f t="shared" si="109"/>
        <v>191211897.93867797</v>
      </c>
      <c r="J122">
        <f t="shared" si="100"/>
        <v>980855.20936370199</v>
      </c>
      <c r="K122">
        <f t="shared" si="101"/>
        <v>478029.74484669487</v>
      </c>
      <c r="L122">
        <f t="shared" si="102"/>
        <v>502825.46451700712</v>
      </c>
      <c r="M122">
        <f t="shared" si="117"/>
        <v>1846089.5062734401</v>
      </c>
      <c r="N122">
        <f t="shared" si="106"/>
        <v>188862982.96788752</v>
      </c>
      <c r="O122">
        <f t="shared" si="103"/>
        <v>119507.43621167372</v>
      </c>
      <c r="P122">
        <f t="shared" si="118"/>
        <v>108842635.53776774</v>
      </c>
      <c r="Z122">
        <f t="shared" si="104"/>
        <v>55310801.09687078</v>
      </c>
    </row>
    <row r="123" spans="1:26" x14ac:dyDescent="0.3">
      <c r="A123">
        <f t="shared" si="134"/>
        <v>111</v>
      </c>
      <c r="B123">
        <f t="shared" si="112"/>
        <v>80264.761142323478</v>
      </c>
      <c r="C123">
        <f t="shared" si="113"/>
        <v>463.11559157212781</v>
      </c>
      <c r="D123">
        <f t="shared" si="98"/>
        <v>250.82737856976087</v>
      </c>
      <c r="E123">
        <f t="shared" si="114"/>
        <v>212.28821300236694</v>
      </c>
      <c r="F123">
        <f t="shared" si="115"/>
        <v>80052.472929321113</v>
      </c>
      <c r="G123">
        <f t="shared" si="107"/>
        <v>23</v>
      </c>
      <c r="H123">
        <f t="shared" ref="H123:H186" si="171">H122-G122</f>
        <v>2353</v>
      </c>
      <c r="I123">
        <f t="shared" si="109"/>
        <v>188862982.96788752</v>
      </c>
      <c r="J123">
        <f t="shared" si="100"/>
        <v>971671.62261428707</v>
      </c>
      <c r="K123">
        <f t="shared" si="101"/>
        <v>472157.45741971879</v>
      </c>
      <c r="L123">
        <f t="shared" si="102"/>
        <v>499514.16519456828</v>
      </c>
      <c r="M123">
        <f t="shared" si="117"/>
        <v>1841206.8773743855</v>
      </c>
      <c r="N123">
        <f t="shared" si="106"/>
        <v>186522261.92531857</v>
      </c>
      <c r="O123">
        <f t="shared" si="103"/>
        <v>118039.3643549297</v>
      </c>
      <c r="P123">
        <f t="shared" si="118"/>
        <v>109314792.99518746</v>
      </c>
      <c r="Z123">
        <f t="shared" si="104"/>
        <v>55446072.336597078</v>
      </c>
    </row>
    <row r="124" spans="1:26" x14ac:dyDescent="0.3">
      <c r="A124">
        <f t="shared" si="136"/>
        <v>112</v>
      </c>
      <c r="B124">
        <f t="shared" si="112"/>
        <v>80052.472929321113</v>
      </c>
      <c r="C124">
        <f t="shared" si="113"/>
        <v>463.11559157212781</v>
      </c>
      <c r="D124">
        <f t="shared" si="98"/>
        <v>250.16397790412844</v>
      </c>
      <c r="E124">
        <f t="shared" si="114"/>
        <v>212.95161366799937</v>
      </c>
      <c r="F124">
        <f t="shared" si="115"/>
        <v>79839.52131565311</v>
      </c>
      <c r="G124">
        <f t="shared" si="107"/>
        <v>23</v>
      </c>
      <c r="H124">
        <f t="shared" ref="H124:H187" si="172">MAX(H123-G123,0)</f>
        <v>2330</v>
      </c>
      <c r="I124">
        <f t="shared" si="109"/>
        <v>186522261.92531857</v>
      </c>
      <c r="J124">
        <f t="shared" si="100"/>
        <v>962482.91465973365</v>
      </c>
      <c r="K124">
        <f t="shared" si="101"/>
        <v>466305.65481329639</v>
      </c>
      <c r="L124">
        <f t="shared" si="102"/>
        <v>496177.25984643726</v>
      </c>
      <c r="M124">
        <f t="shared" si="117"/>
        <v>1836308.9902600215</v>
      </c>
      <c r="N124">
        <f t="shared" si="106"/>
        <v>184189775.67521209</v>
      </c>
      <c r="O124">
        <f t="shared" si="103"/>
        <v>116576.4137033241</v>
      </c>
      <c r="P124">
        <f t="shared" si="118"/>
        <v>109781098.65000075</v>
      </c>
      <c r="Z124">
        <f t="shared" si="104"/>
        <v>55571853.102800973</v>
      </c>
    </row>
    <row r="125" spans="1:26" x14ac:dyDescent="0.3">
      <c r="A125">
        <f t="shared" si="138"/>
        <v>113</v>
      </c>
      <c r="B125">
        <f t="shared" si="112"/>
        <v>79839.52131565311</v>
      </c>
      <c r="C125">
        <f t="shared" si="113"/>
        <v>463.11559157212781</v>
      </c>
      <c r="D125">
        <f t="shared" si="98"/>
        <v>249.49850411141597</v>
      </c>
      <c r="E125">
        <f t="shared" si="114"/>
        <v>213.61708746071184</v>
      </c>
      <c r="F125">
        <f t="shared" si="115"/>
        <v>79625.904228192405</v>
      </c>
      <c r="G125">
        <f t="shared" si="107"/>
        <v>23</v>
      </c>
      <c r="H125">
        <f t="shared" ref="H125:H188" si="173">H124-G124</f>
        <v>2307</v>
      </c>
      <c r="I125">
        <f t="shared" si="109"/>
        <v>184189775.67521209</v>
      </c>
      <c r="J125">
        <f t="shared" si="100"/>
        <v>953289.05995989137</v>
      </c>
      <c r="K125">
        <f t="shared" si="101"/>
        <v>460474.43918803014</v>
      </c>
      <c r="L125">
        <f t="shared" si="102"/>
        <v>492814.62077186123</v>
      </c>
      <c r="M125">
        <f t="shared" si="117"/>
        <v>1831395.7972484254</v>
      </c>
      <c r="N125">
        <f t="shared" si="106"/>
        <v>181865565.25719181</v>
      </c>
      <c r="O125">
        <f t="shared" si="103"/>
        <v>115118.60979700754</v>
      </c>
      <c r="P125">
        <f t="shared" si="118"/>
        <v>110241573.08918878</v>
      </c>
      <c r="Z125">
        <f t="shared" si="104"/>
        <v>55688052.147220321</v>
      </c>
    </row>
    <row r="126" spans="1:26" x14ac:dyDescent="0.3">
      <c r="A126">
        <f t="shared" si="140"/>
        <v>114</v>
      </c>
      <c r="B126">
        <f t="shared" si="112"/>
        <v>79625.904228192405</v>
      </c>
      <c r="C126">
        <f t="shared" si="113"/>
        <v>463.11559157212781</v>
      </c>
      <c r="D126">
        <f t="shared" si="98"/>
        <v>248.83095071310129</v>
      </c>
      <c r="E126">
        <f t="shared" si="114"/>
        <v>214.28464085902652</v>
      </c>
      <c r="F126">
        <f t="shared" si="115"/>
        <v>79411.619587333378</v>
      </c>
      <c r="G126">
        <f t="shared" si="107"/>
        <v>22</v>
      </c>
      <c r="H126">
        <f t="shared" ref="H126:H189" si="174">MAX(H125-G125,0)</f>
        <v>2284</v>
      </c>
      <c r="I126">
        <f t="shared" si="109"/>
        <v>181865565.25719181</v>
      </c>
      <c r="J126">
        <f t="shared" si="100"/>
        <v>944090.03286499495</v>
      </c>
      <c r="K126">
        <f t="shared" si="101"/>
        <v>454663.91314297955</v>
      </c>
      <c r="L126">
        <f t="shared" si="102"/>
        <v>489426.1197220154</v>
      </c>
      <c r="M126">
        <f t="shared" si="117"/>
        <v>1747055.6309213343</v>
      </c>
      <c r="N126">
        <f t="shared" si="106"/>
        <v>179629083.50654846</v>
      </c>
      <c r="O126">
        <f t="shared" si="103"/>
        <v>113665.97828574489</v>
      </c>
      <c r="P126">
        <f t="shared" si="118"/>
        <v>110696237.00233176</v>
      </c>
      <c r="Z126">
        <f t="shared" si="104"/>
        <v>55794577.648309752</v>
      </c>
    </row>
    <row r="127" spans="1:26" x14ac:dyDescent="0.3">
      <c r="A127">
        <f t="shared" si="142"/>
        <v>115</v>
      </c>
      <c r="B127">
        <f t="shared" si="112"/>
        <v>79411.619587333378</v>
      </c>
      <c r="C127">
        <f t="shared" si="113"/>
        <v>463.11559157212781</v>
      </c>
      <c r="D127">
        <f t="shared" si="98"/>
        <v>248.16131121041681</v>
      </c>
      <c r="E127">
        <f t="shared" si="114"/>
        <v>214.954280361711</v>
      </c>
      <c r="F127">
        <f t="shared" si="115"/>
        <v>79196.66530697167</v>
      </c>
      <c r="G127">
        <f t="shared" si="107"/>
        <v>22</v>
      </c>
      <c r="H127">
        <f t="shared" ref="H127:H190" si="175">H126-G126</f>
        <v>2262</v>
      </c>
      <c r="I127">
        <f t="shared" si="109"/>
        <v>179629083.50654846</v>
      </c>
      <c r="J127">
        <f t="shared" si="100"/>
        <v>935299.29094456031</v>
      </c>
      <c r="K127">
        <f t="shared" si="101"/>
        <v>449072.70876637119</v>
      </c>
      <c r="L127">
        <f t="shared" si="102"/>
        <v>486226.58217818913</v>
      </c>
      <c r="M127">
        <f t="shared" si="117"/>
        <v>1742326.6367533768</v>
      </c>
      <c r="N127">
        <f t="shared" si="106"/>
        <v>177400530.28761691</v>
      </c>
      <c r="O127">
        <f t="shared" si="103"/>
        <v>112268.1771915928</v>
      </c>
      <c r="P127">
        <f t="shared" si="118"/>
        <v>111145309.71109813</v>
      </c>
      <c r="Z127">
        <f t="shared" si="104"/>
        <v>55916056.950491749</v>
      </c>
    </row>
    <row r="128" spans="1:26" x14ac:dyDescent="0.3">
      <c r="A128">
        <f t="shared" si="144"/>
        <v>116</v>
      </c>
      <c r="B128">
        <f t="shared" si="112"/>
        <v>79196.66530697167</v>
      </c>
      <c r="C128">
        <f t="shared" si="113"/>
        <v>463.11559157212781</v>
      </c>
      <c r="D128">
        <f t="shared" si="98"/>
        <v>247.48957908428648</v>
      </c>
      <c r="E128">
        <f t="shared" si="114"/>
        <v>215.62601248784134</v>
      </c>
      <c r="F128">
        <f t="shared" si="115"/>
        <v>78981.039294483824</v>
      </c>
      <c r="G128">
        <f t="shared" si="107"/>
        <v>22</v>
      </c>
      <c r="H128">
        <f t="shared" ref="H128:H191" si="176">MAX(H127-G127,0)</f>
        <v>2240</v>
      </c>
      <c r="I128">
        <f t="shared" si="109"/>
        <v>177400530.28761691</v>
      </c>
      <c r="J128">
        <f t="shared" si="100"/>
        <v>926503.59369180573</v>
      </c>
      <c r="K128">
        <f t="shared" si="101"/>
        <v>443501.32571904227</v>
      </c>
      <c r="L128">
        <f t="shared" si="102"/>
        <v>483002.26797276345</v>
      </c>
      <c r="M128">
        <f t="shared" si="117"/>
        <v>1737582.8644786442</v>
      </c>
      <c r="N128">
        <f t="shared" si="106"/>
        <v>175179945.15516549</v>
      </c>
      <c r="O128">
        <f t="shared" si="103"/>
        <v>110875.33142976057</v>
      </c>
      <c r="P128">
        <f t="shared" si="118"/>
        <v>111588811.03681718</v>
      </c>
      <c r="Z128">
        <f t="shared" si="104"/>
        <v>56028263.084840558</v>
      </c>
    </row>
    <row r="129" spans="1:26" x14ac:dyDescent="0.3">
      <c r="A129">
        <f t="shared" si="146"/>
        <v>117</v>
      </c>
      <c r="B129">
        <f t="shared" si="112"/>
        <v>78981.039294483824</v>
      </c>
      <c r="C129">
        <f t="shared" si="113"/>
        <v>463.11559157212781</v>
      </c>
      <c r="D129">
        <f t="shared" si="98"/>
        <v>246.81574779526196</v>
      </c>
      <c r="E129">
        <f t="shared" si="114"/>
        <v>216.29984377686586</v>
      </c>
      <c r="F129">
        <f t="shared" si="115"/>
        <v>78764.739450706955</v>
      </c>
      <c r="G129">
        <f t="shared" si="107"/>
        <v>22</v>
      </c>
      <c r="H129">
        <f t="shared" ref="H129:H192" si="177">H128-G128</f>
        <v>2218</v>
      </c>
      <c r="I129">
        <f t="shared" si="109"/>
        <v>175179945.15516549</v>
      </c>
      <c r="J129">
        <f t="shared" si="100"/>
        <v>917702.91638500104</v>
      </c>
      <c r="K129">
        <f t="shared" si="101"/>
        <v>437949.86288791371</v>
      </c>
      <c r="L129">
        <f t="shared" si="102"/>
        <v>479753.05349708733</v>
      </c>
      <c r="M129">
        <f t="shared" si="117"/>
        <v>1732824.2679155529</v>
      </c>
      <c r="N129">
        <f t="shared" si="106"/>
        <v>172967367.83375287</v>
      </c>
      <c r="O129">
        <f t="shared" si="103"/>
        <v>109487.46572197843</v>
      </c>
      <c r="P129">
        <f t="shared" si="118"/>
        <v>112026760.8997051</v>
      </c>
      <c r="Z129">
        <f t="shared" si="104"/>
        <v>56131107.259159215</v>
      </c>
    </row>
    <row r="130" spans="1:26" x14ac:dyDescent="0.3">
      <c r="A130">
        <f t="shared" si="146"/>
        <v>118</v>
      </c>
      <c r="B130">
        <f t="shared" si="112"/>
        <v>78764.739450706955</v>
      </c>
      <c r="C130">
        <f t="shared" si="113"/>
        <v>463.11559157212781</v>
      </c>
      <c r="D130">
        <f t="shared" si="98"/>
        <v>246.13981078345924</v>
      </c>
      <c r="E130">
        <f t="shared" si="114"/>
        <v>216.97578078866857</v>
      </c>
      <c r="F130">
        <f t="shared" si="115"/>
        <v>78547.763669918291</v>
      </c>
      <c r="G130">
        <f t="shared" si="107"/>
        <v>21</v>
      </c>
      <c r="H130">
        <f t="shared" ref="H130:H193" si="178">MAX(H129-G129,0)</f>
        <v>2196</v>
      </c>
      <c r="I130">
        <f t="shared" si="109"/>
        <v>172967367.83375287</v>
      </c>
      <c r="J130">
        <f t="shared" si="100"/>
        <v>908897.23419629713</v>
      </c>
      <c r="K130">
        <f t="shared" si="101"/>
        <v>432418.41958438215</v>
      </c>
      <c r="L130">
        <f t="shared" si="102"/>
        <v>476478.81461191498</v>
      </c>
      <c r="M130">
        <f t="shared" si="117"/>
        <v>1649503.0370682841</v>
      </c>
      <c r="N130">
        <f t="shared" si="106"/>
        <v>170841385.98207268</v>
      </c>
      <c r="O130">
        <f t="shared" si="103"/>
        <v>108104.60489609554</v>
      </c>
      <c r="P130">
        <f t="shared" si="118"/>
        <v>112459179.31928948</v>
      </c>
      <c r="Z130">
        <f t="shared" si="104"/>
        <v>56224500.124205969</v>
      </c>
    </row>
    <row r="131" spans="1:26" x14ac:dyDescent="0.3">
      <c r="A131">
        <f t="shared" ref="A131" si="179">IF($B$3&gt;A130,A130+1,"")</f>
        <v>119</v>
      </c>
      <c r="B131">
        <f t="shared" si="112"/>
        <v>78547.763669918291</v>
      </c>
      <c r="C131">
        <f t="shared" si="113"/>
        <v>463.11559157212781</v>
      </c>
      <c r="D131">
        <f t="shared" si="98"/>
        <v>245.46176146849467</v>
      </c>
      <c r="E131">
        <f t="shared" si="114"/>
        <v>217.65383010363314</v>
      </c>
      <c r="F131">
        <f t="shared" si="115"/>
        <v>78330.109839814657</v>
      </c>
      <c r="G131">
        <f t="shared" si="107"/>
        <v>21</v>
      </c>
      <c r="H131">
        <f t="shared" ref="H131:H194" si="180">H130-G130</f>
        <v>2175</v>
      </c>
      <c r="I131">
        <f t="shared" si="109"/>
        <v>170841385.98207268</v>
      </c>
      <c r="J131">
        <f t="shared" si="100"/>
        <v>900500.54543058248</v>
      </c>
      <c r="K131">
        <f t="shared" si="101"/>
        <v>427103.4649551817</v>
      </c>
      <c r="L131">
        <f t="shared" si="102"/>
        <v>473397.08047540078</v>
      </c>
      <c r="M131">
        <f t="shared" si="117"/>
        <v>1644932.3066361079</v>
      </c>
      <c r="N131">
        <f t="shared" si="106"/>
        <v>168723056.5949612</v>
      </c>
      <c r="O131">
        <f t="shared" si="103"/>
        <v>106775.86623879542</v>
      </c>
      <c r="P131">
        <f t="shared" si="118"/>
        <v>112886282.78424466</v>
      </c>
      <c r="Z131">
        <f t="shared" si="104"/>
        <v>56334252.576572694</v>
      </c>
    </row>
    <row r="132" spans="1:26" x14ac:dyDescent="0.3">
      <c r="A132">
        <f t="shared" si="134"/>
        <v>120</v>
      </c>
      <c r="B132">
        <f t="shared" si="112"/>
        <v>78330.109839814657</v>
      </c>
      <c r="C132">
        <f t="shared" si="113"/>
        <v>463.11559157212781</v>
      </c>
      <c r="D132">
        <f t="shared" si="98"/>
        <v>244.78159324942078</v>
      </c>
      <c r="E132">
        <f t="shared" si="114"/>
        <v>218.33399832270703</v>
      </c>
      <c r="F132">
        <f t="shared" si="115"/>
        <v>78111.775841491952</v>
      </c>
      <c r="G132">
        <f t="shared" si="107"/>
        <v>21</v>
      </c>
      <c r="H132">
        <f t="shared" ref="H132:H195" si="181">MAX(H131-G131,0)</f>
        <v>2154</v>
      </c>
      <c r="I132">
        <f t="shared" si="109"/>
        <v>168723056.5949612</v>
      </c>
      <c r="J132">
        <f t="shared" si="100"/>
        <v>892099.07387451257</v>
      </c>
      <c r="K132">
        <f t="shared" si="101"/>
        <v>421807.64148740302</v>
      </c>
      <c r="L132">
        <f t="shared" si="102"/>
        <v>470291.43238710955</v>
      </c>
      <c r="M132">
        <f t="shared" si="117"/>
        <v>1640347.292671331</v>
      </c>
      <c r="N132">
        <f t="shared" si="106"/>
        <v>166612417.86990276</v>
      </c>
      <c r="O132">
        <f t="shared" si="103"/>
        <v>105451.91037185075</v>
      </c>
      <c r="P132">
        <f t="shared" si="118"/>
        <v>113308090.42573206</v>
      </c>
      <c r="Z132">
        <f t="shared" si="104"/>
        <v>56434971.886453144</v>
      </c>
    </row>
    <row r="133" spans="1:26" x14ac:dyDescent="0.3">
      <c r="A133">
        <f t="shared" si="136"/>
        <v>121</v>
      </c>
      <c r="B133">
        <f t="shared" si="112"/>
        <v>78111.775841491952</v>
      </c>
      <c r="C133">
        <f t="shared" si="113"/>
        <v>463.11559157212781</v>
      </c>
      <c r="D133">
        <f t="shared" si="98"/>
        <v>244.09929950466233</v>
      </c>
      <c r="E133">
        <f t="shared" si="114"/>
        <v>219.01629206746549</v>
      </c>
      <c r="F133">
        <f t="shared" si="115"/>
        <v>77892.759549424489</v>
      </c>
      <c r="G133">
        <f t="shared" si="107"/>
        <v>21</v>
      </c>
      <c r="H133">
        <f t="shared" ref="H133:H196" si="182">H132-G132</f>
        <v>2133</v>
      </c>
      <c r="I133">
        <f t="shared" si="109"/>
        <v>166612417.86990276</v>
      </c>
      <c r="J133">
        <f t="shared" si="100"/>
        <v>883692.79565465939</v>
      </c>
      <c r="K133">
        <f t="shared" si="101"/>
        <v>416531.04467475694</v>
      </c>
      <c r="L133">
        <f t="shared" si="102"/>
        <v>467161.75097990246</v>
      </c>
      <c r="M133">
        <f t="shared" si="117"/>
        <v>1635747.9505379142</v>
      </c>
      <c r="N133">
        <f t="shared" si="106"/>
        <v>164509508.16838494</v>
      </c>
      <c r="O133">
        <f t="shared" si="103"/>
        <v>104132.76116868923</v>
      </c>
      <c r="P133">
        <f t="shared" si="118"/>
        <v>113724621.47040682</v>
      </c>
      <c r="Z133">
        <f t="shared" si="104"/>
        <v>56526571.868568197</v>
      </c>
    </row>
    <row r="134" spans="1:26" x14ac:dyDescent="0.3">
      <c r="A134">
        <f t="shared" si="138"/>
        <v>122</v>
      </c>
      <c r="B134">
        <f t="shared" si="112"/>
        <v>77892.759549424489</v>
      </c>
      <c r="C134">
        <f t="shared" si="113"/>
        <v>463.11559157212781</v>
      </c>
      <c r="D134">
        <f t="shared" si="98"/>
        <v>243.41487359195153</v>
      </c>
      <c r="E134">
        <f t="shared" si="114"/>
        <v>219.70071798017628</v>
      </c>
      <c r="F134">
        <f t="shared" si="115"/>
        <v>77673.058831444316</v>
      </c>
      <c r="G134">
        <f t="shared" si="107"/>
        <v>21</v>
      </c>
      <c r="H134">
        <f t="shared" ref="H134:H197" si="183">MAX(H133-G133,0)</f>
        <v>2112</v>
      </c>
      <c r="I134">
        <f t="shared" si="109"/>
        <v>164509508.16838494</v>
      </c>
      <c r="J134">
        <f t="shared" si="100"/>
        <v>875281.68679509335</v>
      </c>
      <c r="K134">
        <f t="shared" si="101"/>
        <v>411273.77042096236</v>
      </c>
      <c r="L134">
        <f t="shared" si="102"/>
        <v>464007.91637413099</v>
      </c>
      <c r="M134">
        <f t="shared" si="117"/>
        <v>1631134.2354603307</v>
      </c>
      <c r="N134">
        <f t="shared" si="106"/>
        <v>162414366.01655048</v>
      </c>
      <c r="O134">
        <f t="shared" si="103"/>
        <v>102818.44260524059</v>
      </c>
      <c r="P134">
        <f t="shared" si="118"/>
        <v>114135895.24082778</v>
      </c>
      <c r="Z134">
        <f t="shared" si="104"/>
        <v>56608965.797643982</v>
      </c>
    </row>
    <row r="135" spans="1:26" x14ac:dyDescent="0.3">
      <c r="A135">
        <f t="shared" si="140"/>
        <v>123</v>
      </c>
      <c r="B135">
        <f t="shared" si="112"/>
        <v>77673.058831444316</v>
      </c>
      <c r="C135">
        <f t="shared" si="113"/>
        <v>463.11559157212781</v>
      </c>
      <c r="D135">
        <f t="shared" si="98"/>
        <v>242.72830884826351</v>
      </c>
      <c r="E135">
        <f t="shared" si="114"/>
        <v>220.3872827238643</v>
      </c>
      <c r="F135">
        <f t="shared" si="115"/>
        <v>77452.671548720449</v>
      </c>
      <c r="G135">
        <f t="shared" si="107"/>
        <v>20</v>
      </c>
      <c r="H135">
        <f t="shared" ref="H135:H198" si="184">H134-G134</f>
        <v>2091</v>
      </c>
      <c r="I135">
        <f t="shared" si="109"/>
        <v>162414366.01655048</v>
      </c>
      <c r="J135">
        <f t="shared" si="100"/>
        <v>866865.72321697511</v>
      </c>
      <c r="K135">
        <f t="shared" si="101"/>
        <v>406035.9150413762</v>
      </c>
      <c r="L135">
        <f t="shared" si="102"/>
        <v>460829.80817559891</v>
      </c>
      <c r="M135">
        <f t="shared" si="117"/>
        <v>1549053.430974409</v>
      </c>
      <c r="N135">
        <f t="shared" si="106"/>
        <v>160404482.77740049</v>
      </c>
      <c r="O135">
        <f t="shared" si="103"/>
        <v>101508.97876034405</v>
      </c>
      <c r="P135">
        <f t="shared" si="118"/>
        <v>114541931.15586916</v>
      </c>
      <c r="Z135">
        <f t="shared" si="104"/>
        <v>56682066.405598663</v>
      </c>
    </row>
    <row r="136" spans="1:26" x14ac:dyDescent="0.3">
      <c r="A136">
        <f t="shared" si="142"/>
        <v>124</v>
      </c>
      <c r="B136">
        <f t="shared" si="112"/>
        <v>77452.671548720449</v>
      </c>
      <c r="C136">
        <f t="shared" si="113"/>
        <v>463.11559157212781</v>
      </c>
      <c r="D136">
        <f t="shared" si="98"/>
        <v>242.03959858975139</v>
      </c>
      <c r="E136">
        <f t="shared" si="114"/>
        <v>221.07599298237642</v>
      </c>
      <c r="F136">
        <f t="shared" si="115"/>
        <v>77231.595555738066</v>
      </c>
      <c r="G136">
        <f t="shared" si="107"/>
        <v>20</v>
      </c>
      <c r="H136">
        <f t="shared" ref="H136:H199" si="185">MAX(H135-G135,0)</f>
        <v>2071</v>
      </c>
      <c r="I136">
        <f t="shared" si="109"/>
        <v>160404482.77740049</v>
      </c>
      <c r="J136">
        <f t="shared" si="100"/>
        <v>858859.58841000136</v>
      </c>
      <c r="K136">
        <f t="shared" si="101"/>
        <v>401011.20694350125</v>
      </c>
      <c r="L136">
        <f t="shared" si="102"/>
        <v>457848.38146650011</v>
      </c>
      <c r="M136">
        <f t="shared" si="117"/>
        <v>1544631.9111147614</v>
      </c>
      <c r="N136">
        <f t="shared" si="106"/>
        <v>158402002.48481923</v>
      </c>
      <c r="O136">
        <f t="shared" si="103"/>
        <v>100252.80173587531</v>
      </c>
      <c r="P136">
        <f t="shared" si="118"/>
        <v>114942942.36281265</v>
      </c>
      <c r="Z136">
        <f t="shared" si="104"/>
        <v>56773199.301846012</v>
      </c>
    </row>
    <row r="137" spans="1:26" x14ac:dyDescent="0.3">
      <c r="A137">
        <f t="shared" si="144"/>
        <v>125</v>
      </c>
      <c r="B137">
        <f t="shared" si="112"/>
        <v>77231.595555738066</v>
      </c>
      <c r="C137">
        <f t="shared" si="113"/>
        <v>463.11559157212781</v>
      </c>
      <c r="D137">
        <f t="shared" si="98"/>
        <v>241.34873611168146</v>
      </c>
      <c r="E137">
        <f t="shared" si="114"/>
        <v>221.76685546044635</v>
      </c>
      <c r="F137">
        <f t="shared" si="115"/>
        <v>77009.82870027762</v>
      </c>
      <c r="G137">
        <f t="shared" si="107"/>
        <v>20</v>
      </c>
      <c r="H137">
        <f t="shared" ref="H137:H200" si="186">H136-G136</f>
        <v>2051</v>
      </c>
      <c r="I137">
        <f t="shared" si="109"/>
        <v>158402002.48481923</v>
      </c>
      <c r="J137">
        <f t="shared" si="100"/>
        <v>850848.8267614221</v>
      </c>
      <c r="K137">
        <f t="shared" si="101"/>
        <v>396005.00621204806</v>
      </c>
      <c r="L137">
        <f t="shared" si="102"/>
        <v>454843.82054937404</v>
      </c>
      <c r="M137">
        <f t="shared" si="117"/>
        <v>1540196.5740055523</v>
      </c>
      <c r="N137">
        <f t="shared" si="106"/>
        <v>156406962.09026432</v>
      </c>
      <c r="O137">
        <f t="shared" si="103"/>
        <v>99001.251553012014</v>
      </c>
      <c r="P137">
        <f t="shared" si="118"/>
        <v>115338947.36902469</v>
      </c>
      <c r="Z137">
        <f t="shared" si="104"/>
        <v>56855477.568671755</v>
      </c>
    </row>
    <row r="138" spans="1:26" x14ac:dyDescent="0.3">
      <c r="A138">
        <f t="shared" si="146"/>
        <v>126</v>
      </c>
      <c r="B138">
        <f t="shared" si="112"/>
        <v>77009.82870027762</v>
      </c>
      <c r="C138">
        <f t="shared" si="113"/>
        <v>463.11559157212781</v>
      </c>
      <c r="D138">
        <f t="shared" si="98"/>
        <v>240.65571468836754</v>
      </c>
      <c r="E138">
        <f t="shared" si="114"/>
        <v>222.45987688376027</v>
      </c>
      <c r="F138">
        <f t="shared" si="115"/>
        <v>76787.368823393859</v>
      </c>
      <c r="G138">
        <f t="shared" si="107"/>
        <v>20</v>
      </c>
      <c r="H138">
        <f t="shared" ref="H138:H201" si="187">MAX(H137-G137,0)</f>
        <v>2031</v>
      </c>
      <c r="I138">
        <f t="shared" si="109"/>
        <v>156406962.09026432</v>
      </c>
      <c r="J138">
        <f t="shared" si="100"/>
        <v>842833.41517657647</v>
      </c>
      <c r="K138">
        <f t="shared" si="101"/>
        <v>391017.40522566083</v>
      </c>
      <c r="L138">
        <f t="shared" si="102"/>
        <v>451816.00995091564</v>
      </c>
      <c r="M138">
        <f t="shared" si="117"/>
        <v>1535747.3764678771</v>
      </c>
      <c r="N138">
        <f t="shared" si="106"/>
        <v>154419398.70384553</v>
      </c>
      <c r="O138">
        <f t="shared" si="103"/>
        <v>97754.351306415207</v>
      </c>
      <c r="P138">
        <f t="shared" si="118"/>
        <v>115729964.77425036</v>
      </c>
      <c r="Z138">
        <f t="shared" si="104"/>
        <v>56928817.253815368</v>
      </c>
    </row>
    <row r="139" spans="1:26" x14ac:dyDescent="0.3">
      <c r="A139">
        <f t="shared" si="146"/>
        <v>127</v>
      </c>
      <c r="B139">
        <f t="shared" si="112"/>
        <v>76787.368823393859</v>
      </c>
      <c r="C139">
        <f t="shared" si="113"/>
        <v>463.11559157212781</v>
      </c>
      <c r="D139">
        <f t="shared" si="98"/>
        <v>239.96052757310579</v>
      </c>
      <c r="E139">
        <f t="shared" si="114"/>
        <v>223.15506399902202</v>
      </c>
      <c r="F139">
        <f t="shared" si="115"/>
        <v>76564.213759394843</v>
      </c>
      <c r="G139">
        <f t="shared" si="107"/>
        <v>20</v>
      </c>
      <c r="H139">
        <f t="shared" ref="H139:H202" si="188">H138-G138</f>
        <v>2011</v>
      </c>
      <c r="I139">
        <f t="shared" si="109"/>
        <v>154419398.70384553</v>
      </c>
      <c r="J139">
        <f t="shared" si="100"/>
        <v>834813.3304616455</v>
      </c>
      <c r="K139">
        <f t="shared" si="101"/>
        <v>386048.49675961386</v>
      </c>
      <c r="L139">
        <f t="shared" si="102"/>
        <v>448764.83370203164</v>
      </c>
      <c r="M139">
        <f t="shared" si="117"/>
        <v>1531284.2751878968</v>
      </c>
      <c r="N139">
        <f t="shared" si="106"/>
        <v>152439349.59495559</v>
      </c>
      <c r="O139">
        <f t="shared" si="103"/>
        <v>96512.124189903465</v>
      </c>
      <c r="P139">
        <f t="shared" si="118"/>
        <v>116116013.27100997</v>
      </c>
      <c r="Z139">
        <f t="shared" si="104"/>
        <v>56993133.880158015</v>
      </c>
    </row>
    <row r="140" spans="1:26" x14ac:dyDescent="0.3">
      <c r="A140">
        <f t="shared" ref="A140" si="189">IF($B$3&gt;A139,A139+1,"")</f>
        <v>128</v>
      </c>
      <c r="B140">
        <f t="shared" si="112"/>
        <v>76564.213759394843</v>
      </c>
      <c r="C140">
        <f t="shared" si="113"/>
        <v>463.11559157212781</v>
      </c>
      <c r="D140">
        <f t="shared" si="98"/>
        <v>239.26316799810888</v>
      </c>
      <c r="E140">
        <f t="shared" si="114"/>
        <v>223.85242357401893</v>
      </c>
      <c r="F140">
        <f t="shared" si="115"/>
        <v>76340.361335820824</v>
      </c>
      <c r="G140">
        <f t="shared" si="107"/>
        <v>19</v>
      </c>
      <c r="H140">
        <f t="shared" ref="H140:H203" si="190">MAX(H139-G139,0)</f>
        <v>1991</v>
      </c>
      <c r="I140">
        <f t="shared" si="109"/>
        <v>152439349.59495559</v>
      </c>
      <c r="J140">
        <f t="shared" si="100"/>
        <v>826788.54932325915</v>
      </c>
      <c r="K140">
        <f t="shared" si="101"/>
        <v>381098.37398738903</v>
      </c>
      <c r="L140">
        <f t="shared" si="102"/>
        <v>445690.17533587012</v>
      </c>
      <c r="M140">
        <f t="shared" si="117"/>
        <v>1450466.8653805957</v>
      </c>
      <c r="N140">
        <f t="shared" si="106"/>
        <v>150543192.55423912</v>
      </c>
      <c r="O140">
        <f t="shared" si="103"/>
        <v>95274.593496847257</v>
      </c>
      <c r="P140">
        <f t="shared" si="118"/>
        <v>116497111.64499736</v>
      </c>
      <c r="Z140">
        <f t="shared" si="104"/>
        <v>57048342.442991376</v>
      </c>
    </row>
    <row r="141" spans="1:26" x14ac:dyDescent="0.3">
      <c r="A141">
        <f t="shared" si="134"/>
        <v>129</v>
      </c>
      <c r="B141">
        <f t="shared" si="112"/>
        <v>76340.361335820824</v>
      </c>
      <c r="C141">
        <f t="shared" si="113"/>
        <v>463.11559157212781</v>
      </c>
      <c r="D141">
        <f t="shared" si="98"/>
        <v>238.56362917444008</v>
      </c>
      <c r="E141">
        <f t="shared" si="114"/>
        <v>224.55196239768773</v>
      </c>
      <c r="F141">
        <f t="shared" si="115"/>
        <v>76115.809373423137</v>
      </c>
      <c r="G141">
        <f t="shared" si="107"/>
        <v>19</v>
      </c>
      <c r="H141">
        <f t="shared" ref="H141:H204" si="191">H140-G140</f>
        <v>1972</v>
      </c>
      <c r="I141">
        <f t="shared" si="109"/>
        <v>150543192.55423912</v>
      </c>
      <c r="J141">
        <f t="shared" si="100"/>
        <v>819174.45123383659</v>
      </c>
      <c r="K141">
        <f t="shared" si="101"/>
        <v>376357.98138559778</v>
      </c>
      <c r="L141">
        <f t="shared" si="102"/>
        <v>442816.4698482388</v>
      </c>
      <c r="M141">
        <f t="shared" si="117"/>
        <v>1446200.3780950396</v>
      </c>
      <c r="N141">
        <f t="shared" si="106"/>
        <v>148654175.70629585</v>
      </c>
      <c r="O141">
        <f t="shared" si="103"/>
        <v>94089.495346399446</v>
      </c>
      <c r="P141">
        <f t="shared" si="118"/>
        <v>116873469.62638296</v>
      </c>
      <c r="Z141">
        <f t="shared" si="104"/>
        <v>57123324.610422805</v>
      </c>
    </row>
    <row r="142" spans="1:26" x14ac:dyDescent="0.3">
      <c r="A142">
        <f t="shared" si="136"/>
        <v>130</v>
      </c>
      <c r="B142">
        <f t="shared" si="112"/>
        <v>76115.809373423137</v>
      </c>
      <c r="C142">
        <f t="shared" si="113"/>
        <v>463.11559157212781</v>
      </c>
      <c r="D142">
        <f t="shared" ref="D142:D205" si="192">B142*($B$2)/1200</f>
        <v>237.8619042919473</v>
      </c>
      <c r="E142">
        <f t="shared" si="114"/>
        <v>225.25368728018051</v>
      </c>
      <c r="F142">
        <f t="shared" si="115"/>
        <v>75890.55568614295</v>
      </c>
      <c r="G142">
        <f t="shared" si="107"/>
        <v>19</v>
      </c>
      <c r="H142">
        <f t="shared" ref="H142:H205" si="193">MAX(H141-G141,0)</f>
        <v>1953</v>
      </c>
      <c r="I142">
        <f t="shared" si="109"/>
        <v>148654175.70629585</v>
      </c>
      <c r="J142">
        <f t="shared" ref="J142:J205" si="194">(H142*C142)-O142</f>
        <v>811555.89052393066</v>
      </c>
      <c r="K142">
        <f t="shared" ref="K142:K205" si="195">I142*($B$2-$B$6)/1200</f>
        <v>371635.43926573964</v>
      </c>
      <c r="L142">
        <f t="shared" ref="L142:L205" si="196">J142-K142</f>
        <v>439920.45125819102</v>
      </c>
      <c r="M142">
        <f t="shared" si="117"/>
        <v>1441920.558036716</v>
      </c>
      <c r="N142">
        <f t="shared" si="106"/>
        <v>146772334.69700095</v>
      </c>
      <c r="O142">
        <f t="shared" ref="O142:O205" si="197">I142*$B$6/1200</f>
        <v>92908.85981643491</v>
      </c>
      <c r="P142">
        <f t="shared" si="118"/>
        <v>117245105.0656487</v>
      </c>
      <c r="Z142">
        <f t="shared" ref="Z142:Z205" si="198">L142*A142</f>
        <v>57189658.663564831</v>
      </c>
    </row>
    <row r="143" spans="1:26" x14ac:dyDescent="0.3">
      <c r="A143">
        <f t="shared" si="138"/>
        <v>131</v>
      </c>
      <c r="B143">
        <f t="shared" si="112"/>
        <v>75890.55568614295</v>
      </c>
      <c r="C143">
        <f t="shared" si="113"/>
        <v>463.11559157212781</v>
      </c>
      <c r="D143">
        <f t="shared" si="192"/>
        <v>237.1579865191967</v>
      </c>
      <c r="E143">
        <f t="shared" si="114"/>
        <v>225.95760505293111</v>
      </c>
      <c r="F143">
        <f t="shared" si="115"/>
        <v>75664.598081090022</v>
      </c>
      <c r="G143">
        <f t="shared" si="107"/>
        <v>19</v>
      </c>
      <c r="H143">
        <f t="shared" ref="H143:H206" si="199">H142-G142</f>
        <v>1934</v>
      </c>
      <c r="I143">
        <f t="shared" si="109"/>
        <v>146772334.69700095</v>
      </c>
      <c r="J143">
        <f t="shared" si="194"/>
        <v>803932.84491486964</v>
      </c>
      <c r="K143">
        <f t="shared" si="195"/>
        <v>366930.83674250235</v>
      </c>
      <c r="L143">
        <f t="shared" si="196"/>
        <v>437002.00817236729</v>
      </c>
      <c r="M143">
        <f t="shared" si="117"/>
        <v>1437627.3635407104</v>
      </c>
      <c r="N143">
        <f t="shared" ref="N143:N206" si="200">I143-L143-M143</f>
        <v>144897705.32528788</v>
      </c>
      <c r="O143">
        <f t="shared" si="197"/>
        <v>91732.709185625587</v>
      </c>
      <c r="P143">
        <f t="shared" si="118"/>
        <v>117612035.90239121</v>
      </c>
      <c r="Z143">
        <f t="shared" si="198"/>
        <v>57247263.070580117</v>
      </c>
    </row>
    <row r="144" spans="1:26" x14ac:dyDescent="0.3">
      <c r="A144">
        <f t="shared" si="140"/>
        <v>132</v>
      </c>
      <c r="B144">
        <f t="shared" si="112"/>
        <v>75664.598081090022</v>
      </c>
      <c r="C144">
        <f t="shared" si="113"/>
        <v>463.11559157212781</v>
      </c>
      <c r="D144">
        <f t="shared" si="192"/>
        <v>236.45186900340633</v>
      </c>
      <c r="E144">
        <f t="shared" si="114"/>
        <v>226.66372256872148</v>
      </c>
      <c r="F144">
        <f t="shared" si="115"/>
        <v>75437.934358521306</v>
      </c>
      <c r="G144">
        <f t="shared" ref="G144:G207" si="201">FLOOR((H144*$B$7),1)</f>
        <v>19</v>
      </c>
      <c r="H144">
        <f t="shared" ref="H144:H207" si="202">MAX(H143-G143,0)</f>
        <v>1915</v>
      </c>
      <c r="I144">
        <f t="shared" ref="I144:I207" si="203">N143</f>
        <v>144897705.32528788</v>
      </c>
      <c r="J144">
        <f t="shared" si="194"/>
        <v>796305.29203231982</v>
      </c>
      <c r="K144">
        <f t="shared" si="195"/>
        <v>362244.26331321971</v>
      </c>
      <c r="L144">
        <f t="shared" si="196"/>
        <v>434061.02871910011</v>
      </c>
      <c r="M144">
        <f t="shared" si="117"/>
        <v>1433320.7528119048</v>
      </c>
      <c r="N144">
        <f t="shared" si="200"/>
        <v>143030323.54375687</v>
      </c>
      <c r="O144">
        <f t="shared" si="197"/>
        <v>90561.065828304927</v>
      </c>
      <c r="P144">
        <f t="shared" si="118"/>
        <v>117974280.16570443</v>
      </c>
      <c r="Z144">
        <f t="shared" si="198"/>
        <v>57296055.790921211</v>
      </c>
    </row>
    <row r="145" spans="1:26" x14ac:dyDescent="0.3">
      <c r="A145">
        <f t="shared" si="142"/>
        <v>133</v>
      </c>
      <c r="B145">
        <f t="shared" si="112"/>
        <v>75437.934358521306</v>
      </c>
      <c r="C145">
        <f t="shared" si="113"/>
        <v>463.11559157212781</v>
      </c>
      <c r="D145">
        <f t="shared" si="192"/>
        <v>235.74354487037908</v>
      </c>
      <c r="E145">
        <f t="shared" si="114"/>
        <v>227.37204670174873</v>
      </c>
      <c r="F145">
        <f t="shared" si="115"/>
        <v>75210.562311819551</v>
      </c>
      <c r="G145">
        <f t="shared" si="201"/>
        <v>18</v>
      </c>
      <c r="H145">
        <f t="shared" ref="H145:H208" si="204">H144-G144</f>
        <v>1896</v>
      </c>
      <c r="I145">
        <f t="shared" si="203"/>
        <v>143030323.54375687</v>
      </c>
      <c r="J145">
        <f t="shared" si="194"/>
        <v>788673.20940590627</v>
      </c>
      <c r="K145">
        <f t="shared" si="195"/>
        <v>357575.80885939219</v>
      </c>
      <c r="L145">
        <f t="shared" si="196"/>
        <v>431097.40054651408</v>
      </c>
      <c r="M145">
        <f t="shared" si="117"/>
        <v>1353790.1216127519</v>
      </c>
      <c r="N145">
        <f t="shared" si="200"/>
        <v>141245436.02159759</v>
      </c>
      <c r="O145">
        <f t="shared" si="197"/>
        <v>89393.952214848046</v>
      </c>
      <c r="P145">
        <f t="shared" si="118"/>
        <v>118331855.97456382</v>
      </c>
      <c r="Z145">
        <f t="shared" si="198"/>
        <v>57335954.27268637</v>
      </c>
    </row>
    <row r="146" spans="1:26" x14ac:dyDescent="0.3">
      <c r="A146">
        <f t="shared" si="144"/>
        <v>134</v>
      </c>
      <c r="B146">
        <f t="shared" si="112"/>
        <v>75210.562311819551</v>
      </c>
      <c r="C146">
        <f t="shared" si="113"/>
        <v>463.11559157212781</v>
      </c>
      <c r="D146">
        <f t="shared" si="192"/>
        <v>235.03300722443609</v>
      </c>
      <c r="E146">
        <f t="shared" si="114"/>
        <v>228.08258434769172</v>
      </c>
      <c r="F146">
        <f t="shared" si="115"/>
        <v>74982.479727471858</v>
      </c>
      <c r="G146">
        <f t="shared" si="201"/>
        <v>18</v>
      </c>
      <c r="H146">
        <f t="shared" ref="H146:H209" si="205">MAX(H145-G145,0)</f>
        <v>1878</v>
      </c>
      <c r="I146">
        <f t="shared" si="203"/>
        <v>141245436.02159759</v>
      </c>
      <c r="J146">
        <f t="shared" si="194"/>
        <v>781452.68345895759</v>
      </c>
      <c r="K146">
        <f t="shared" si="195"/>
        <v>353113.59005399398</v>
      </c>
      <c r="L146">
        <f t="shared" si="196"/>
        <v>428339.09340496361</v>
      </c>
      <c r="M146">
        <f t="shared" si="117"/>
        <v>1349684.6350944934</v>
      </c>
      <c r="N146">
        <f t="shared" si="200"/>
        <v>139467412.29309812</v>
      </c>
      <c r="O146">
        <f t="shared" si="197"/>
        <v>88278.397513498494</v>
      </c>
      <c r="P146">
        <f t="shared" si="118"/>
        <v>118684969.56461781</v>
      </c>
      <c r="Z146">
        <f t="shared" si="198"/>
        <v>57397438.516265124</v>
      </c>
    </row>
    <row r="147" spans="1:26" x14ac:dyDescent="0.3">
      <c r="A147">
        <f t="shared" si="146"/>
        <v>135</v>
      </c>
      <c r="B147">
        <f t="shared" ref="B147:B210" si="206">F146</f>
        <v>74982.479727471858</v>
      </c>
      <c r="C147">
        <f t="shared" ref="C147:C210" si="207">$C$13</f>
        <v>463.11559157212781</v>
      </c>
      <c r="D147">
        <f t="shared" si="192"/>
        <v>234.32024914834955</v>
      </c>
      <c r="E147">
        <f t="shared" ref="E147:E210" si="208">C147-D147</f>
        <v>228.79534242377827</v>
      </c>
      <c r="F147">
        <f t="shared" ref="F147:F210" si="209">B147-E147</f>
        <v>74753.68438504808</v>
      </c>
      <c r="G147">
        <f t="shared" si="201"/>
        <v>18</v>
      </c>
      <c r="H147">
        <f t="shared" ref="H147:H210" si="210">H146-G146</f>
        <v>1860</v>
      </c>
      <c r="I147">
        <f t="shared" si="203"/>
        <v>139467412.29309812</v>
      </c>
      <c r="J147">
        <f t="shared" si="194"/>
        <v>774227.86764097144</v>
      </c>
      <c r="K147">
        <f t="shared" si="195"/>
        <v>348668.5307327453</v>
      </c>
      <c r="L147">
        <f t="shared" si="196"/>
        <v>425559.33690822613</v>
      </c>
      <c r="M147">
        <f t="shared" ref="M147:M210" si="211">G147*F147</f>
        <v>1345566.3189308655</v>
      </c>
      <c r="N147">
        <f t="shared" si="200"/>
        <v>137696286.63725904</v>
      </c>
      <c r="O147">
        <f t="shared" si="197"/>
        <v>87167.132683186326</v>
      </c>
      <c r="P147">
        <f t="shared" ref="P147:P210" si="212">P146+K147</f>
        <v>119033638.09535056</v>
      </c>
      <c r="Z147">
        <f t="shared" si="198"/>
        <v>57450510.482610531</v>
      </c>
    </row>
    <row r="148" spans="1:26" x14ac:dyDescent="0.3">
      <c r="A148">
        <f t="shared" si="146"/>
        <v>136</v>
      </c>
      <c r="B148">
        <f t="shared" si="206"/>
        <v>74753.68438504808</v>
      </c>
      <c r="C148">
        <f t="shared" si="207"/>
        <v>463.11559157212781</v>
      </c>
      <c r="D148">
        <f t="shared" si="192"/>
        <v>233.60526370327526</v>
      </c>
      <c r="E148">
        <f t="shared" si="208"/>
        <v>229.51032786885256</v>
      </c>
      <c r="F148">
        <f t="shared" si="209"/>
        <v>74524.174057179232</v>
      </c>
      <c r="G148">
        <f t="shared" si="201"/>
        <v>18</v>
      </c>
      <c r="H148">
        <f t="shared" ref="H148:H211" si="213">MAX(H147-G147,0)</f>
        <v>1842</v>
      </c>
      <c r="I148">
        <f t="shared" si="203"/>
        <v>137696286.63725904</v>
      </c>
      <c r="J148">
        <f t="shared" si="194"/>
        <v>766998.74052757246</v>
      </c>
      <c r="K148">
        <f t="shared" si="195"/>
        <v>344240.7165931476</v>
      </c>
      <c r="L148">
        <f t="shared" si="196"/>
        <v>422758.02393442485</v>
      </c>
      <c r="M148">
        <f t="shared" si="211"/>
        <v>1341435.1330292262</v>
      </c>
      <c r="N148">
        <f t="shared" si="200"/>
        <v>135932093.48029539</v>
      </c>
      <c r="O148">
        <f t="shared" si="197"/>
        <v>86060.179148286901</v>
      </c>
      <c r="P148">
        <f t="shared" si="212"/>
        <v>119377878.81194371</v>
      </c>
      <c r="Z148">
        <f t="shared" si="198"/>
        <v>57495091.25508178</v>
      </c>
    </row>
    <row r="149" spans="1:26" x14ac:dyDescent="0.3">
      <c r="A149">
        <f t="shared" ref="A149" si="214">IF($B$3&gt;A148,A148+1,"")</f>
        <v>137</v>
      </c>
      <c r="B149">
        <f t="shared" si="206"/>
        <v>74524.174057179232</v>
      </c>
      <c r="C149">
        <f t="shared" si="207"/>
        <v>463.11559157212781</v>
      </c>
      <c r="D149">
        <f t="shared" si="192"/>
        <v>232.88804392868514</v>
      </c>
      <c r="E149">
        <f t="shared" si="208"/>
        <v>230.22754764344268</v>
      </c>
      <c r="F149">
        <f t="shared" si="209"/>
        <v>74293.946509535788</v>
      </c>
      <c r="G149">
        <f t="shared" si="201"/>
        <v>18</v>
      </c>
      <c r="H149">
        <f t="shared" ref="H149:H212" si="215">H148-G148</f>
        <v>1824</v>
      </c>
      <c r="I149">
        <f t="shared" si="203"/>
        <v>135932093.48029539</v>
      </c>
      <c r="J149">
        <f t="shared" si="194"/>
        <v>759765.28060237656</v>
      </c>
      <c r="K149">
        <f t="shared" si="195"/>
        <v>339830.23370073846</v>
      </c>
      <c r="L149">
        <f t="shared" si="196"/>
        <v>419935.0469016381</v>
      </c>
      <c r="M149">
        <f t="shared" si="211"/>
        <v>1337291.0371716442</v>
      </c>
      <c r="N149">
        <f t="shared" si="200"/>
        <v>134174867.3962221</v>
      </c>
      <c r="O149">
        <f t="shared" si="197"/>
        <v>84957.558425184616</v>
      </c>
      <c r="P149">
        <f t="shared" si="212"/>
        <v>119717709.04564445</v>
      </c>
      <c r="Z149">
        <f t="shared" si="198"/>
        <v>57531101.425524421</v>
      </c>
    </row>
    <row r="150" spans="1:26" x14ac:dyDescent="0.3">
      <c r="A150">
        <f t="shared" si="134"/>
        <v>138</v>
      </c>
      <c r="B150">
        <f t="shared" si="206"/>
        <v>74293.946509535788</v>
      </c>
      <c r="C150">
        <f t="shared" si="207"/>
        <v>463.11559157212781</v>
      </c>
      <c r="D150">
        <f t="shared" si="192"/>
        <v>232.16858284229932</v>
      </c>
      <c r="E150">
        <f t="shared" si="208"/>
        <v>230.9470087298285</v>
      </c>
      <c r="F150">
        <f t="shared" si="209"/>
        <v>74062.999500805963</v>
      </c>
      <c r="G150">
        <f t="shared" si="201"/>
        <v>18</v>
      </c>
      <c r="H150">
        <f t="shared" ref="H150:H213" si="216">MAX(H149-G149,0)</f>
        <v>1806</v>
      </c>
      <c r="I150">
        <f t="shared" si="203"/>
        <v>134174867.3962221</v>
      </c>
      <c r="J150">
        <f t="shared" si="194"/>
        <v>752527.46625662409</v>
      </c>
      <c r="K150">
        <f t="shared" si="195"/>
        <v>335437.16849055525</v>
      </c>
      <c r="L150">
        <f t="shared" si="196"/>
        <v>417090.29776606883</v>
      </c>
      <c r="M150">
        <f t="shared" si="211"/>
        <v>1333133.9910145074</v>
      </c>
      <c r="N150">
        <f t="shared" si="200"/>
        <v>132424643.10744151</v>
      </c>
      <c r="O150">
        <f t="shared" si="197"/>
        <v>83859.292122638813</v>
      </c>
      <c r="P150">
        <f t="shared" si="212"/>
        <v>120053146.21413501</v>
      </c>
      <c r="Z150">
        <f t="shared" si="198"/>
        <v>57558461.091717497</v>
      </c>
    </row>
    <row r="151" spans="1:26" x14ac:dyDescent="0.3">
      <c r="A151">
        <f t="shared" si="136"/>
        <v>139</v>
      </c>
      <c r="B151">
        <f t="shared" si="206"/>
        <v>74062.999500805963</v>
      </c>
      <c r="C151">
        <f t="shared" si="207"/>
        <v>463.11559157212781</v>
      </c>
      <c r="D151">
        <f t="shared" si="192"/>
        <v>231.44687344001863</v>
      </c>
      <c r="E151">
        <f t="shared" si="208"/>
        <v>231.66871813210918</v>
      </c>
      <c r="F151">
        <f t="shared" si="209"/>
        <v>73831.33078267386</v>
      </c>
      <c r="G151">
        <f t="shared" si="201"/>
        <v>17</v>
      </c>
      <c r="H151">
        <f t="shared" ref="H151:H214" si="217">H150-G150</f>
        <v>1788</v>
      </c>
      <c r="I151">
        <f t="shared" si="203"/>
        <v>132424643.10744151</v>
      </c>
      <c r="J151">
        <f t="shared" si="194"/>
        <v>745285.2757888136</v>
      </c>
      <c r="K151">
        <f t="shared" si="195"/>
        <v>331061.60776860378</v>
      </c>
      <c r="L151">
        <f t="shared" si="196"/>
        <v>414223.66802020982</v>
      </c>
      <c r="M151">
        <f t="shared" si="211"/>
        <v>1255132.6233054555</v>
      </c>
      <c r="N151">
        <f t="shared" si="200"/>
        <v>130755286.81611586</v>
      </c>
      <c r="O151">
        <f t="shared" si="197"/>
        <v>82765.401942150944</v>
      </c>
      <c r="P151">
        <f t="shared" si="212"/>
        <v>120384207.82190362</v>
      </c>
      <c r="Z151">
        <f t="shared" si="198"/>
        <v>57577089.854809165</v>
      </c>
    </row>
    <row r="152" spans="1:26" x14ac:dyDescent="0.3">
      <c r="A152">
        <f t="shared" si="138"/>
        <v>140</v>
      </c>
      <c r="B152">
        <f t="shared" si="206"/>
        <v>73831.33078267386</v>
      </c>
      <c r="C152">
        <f t="shared" si="207"/>
        <v>463.11559157212781</v>
      </c>
      <c r="D152">
        <f t="shared" si="192"/>
        <v>230.72290869585584</v>
      </c>
      <c r="E152">
        <f t="shared" si="208"/>
        <v>232.39268287627198</v>
      </c>
      <c r="F152">
        <f t="shared" si="209"/>
        <v>73598.938099797582</v>
      </c>
      <c r="G152">
        <f t="shared" si="201"/>
        <v>17</v>
      </c>
      <c r="H152">
        <f t="shared" ref="H152:H215" si="218">MAX(H151-G151,0)</f>
        <v>1771</v>
      </c>
      <c r="I152">
        <f t="shared" si="203"/>
        <v>130755286.81611586</v>
      </c>
      <c r="J152">
        <f t="shared" si="194"/>
        <v>738455.65841416596</v>
      </c>
      <c r="K152">
        <f t="shared" si="195"/>
        <v>326888.21704028966</v>
      </c>
      <c r="L152">
        <f t="shared" si="196"/>
        <v>411567.4413738763</v>
      </c>
      <c r="M152">
        <f t="shared" si="211"/>
        <v>1251181.9476965589</v>
      </c>
      <c r="N152">
        <f t="shared" si="200"/>
        <v>129092537.42704543</v>
      </c>
      <c r="O152">
        <f t="shared" si="197"/>
        <v>81722.054260072415</v>
      </c>
      <c r="P152">
        <f t="shared" si="212"/>
        <v>120711096.0389439</v>
      </c>
      <c r="Z152">
        <f t="shared" si="198"/>
        <v>57619441.792342678</v>
      </c>
    </row>
    <row r="153" spans="1:26" x14ac:dyDescent="0.3">
      <c r="A153">
        <f t="shared" si="140"/>
        <v>141</v>
      </c>
      <c r="B153">
        <f t="shared" si="206"/>
        <v>73598.938099797582</v>
      </c>
      <c r="C153">
        <f t="shared" si="207"/>
        <v>463.11559157212781</v>
      </c>
      <c r="D153">
        <f t="shared" si="192"/>
        <v>229.99668156186743</v>
      </c>
      <c r="E153">
        <f t="shared" si="208"/>
        <v>233.11891001026038</v>
      </c>
      <c r="F153">
        <f t="shared" si="209"/>
        <v>73365.819189787318</v>
      </c>
      <c r="G153">
        <f t="shared" si="201"/>
        <v>17</v>
      </c>
      <c r="H153">
        <f t="shared" ref="H153:H216" si="219">H152-G152</f>
        <v>1754</v>
      </c>
      <c r="I153">
        <f t="shared" si="203"/>
        <v>129092537.42704543</v>
      </c>
      <c r="J153">
        <f t="shared" si="194"/>
        <v>731621.91172560875</v>
      </c>
      <c r="K153">
        <f t="shared" si="195"/>
        <v>322731.34356761357</v>
      </c>
      <c r="L153">
        <f t="shared" si="196"/>
        <v>408890.56815799518</v>
      </c>
      <c r="M153">
        <f t="shared" si="211"/>
        <v>1247218.9262263845</v>
      </c>
      <c r="N153">
        <f t="shared" si="200"/>
        <v>127436427.93266106</v>
      </c>
      <c r="O153">
        <f t="shared" si="197"/>
        <v>80682.835891903393</v>
      </c>
      <c r="P153">
        <f t="shared" si="212"/>
        <v>121033827.38251151</v>
      </c>
      <c r="Z153">
        <f t="shared" si="198"/>
        <v>57653570.110277317</v>
      </c>
    </row>
    <row r="154" spans="1:26" x14ac:dyDescent="0.3">
      <c r="A154">
        <f t="shared" si="142"/>
        <v>142</v>
      </c>
      <c r="B154">
        <f t="shared" si="206"/>
        <v>73365.819189787318</v>
      </c>
      <c r="C154">
        <f t="shared" si="207"/>
        <v>463.11559157212781</v>
      </c>
      <c r="D154">
        <f t="shared" si="192"/>
        <v>229.26818496808536</v>
      </c>
      <c r="E154">
        <f t="shared" si="208"/>
        <v>233.84740660404245</v>
      </c>
      <c r="F154">
        <f t="shared" si="209"/>
        <v>73131.971783183282</v>
      </c>
      <c r="G154">
        <f t="shared" si="201"/>
        <v>17</v>
      </c>
      <c r="H154">
        <f t="shared" ref="H154:H217" si="220">MAX(H153-G153,0)</f>
        <v>1737</v>
      </c>
      <c r="I154">
        <f t="shared" si="203"/>
        <v>127436427.93266106</v>
      </c>
      <c r="J154">
        <f t="shared" si="194"/>
        <v>724784.01510287286</v>
      </c>
      <c r="K154">
        <f t="shared" si="195"/>
        <v>318591.06983165262</v>
      </c>
      <c r="L154">
        <f t="shared" si="196"/>
        <v>406192.94527122023</v>
      </c>
      <c r="M154">
        <f t="shared" si="211"/>
        <v>1243243.5203141158</v>
      </c>
      <c r="N154">
        <f t="shared" si="200"/>
        <v>125786991.46707572</v>
      </c>
      <c r="O154">
        <f t="shared" si="197"/>
        <v>79647.767457913156</v>
      </c>
      <c r="P154">
        <f t="shared" si="212"/>
        <v>121352418.45234317</v>
      </c>
      <c r="Z154">
        <f t="shared" si="198"/>
        <v>57679398.228513271</v>
      </c>
    </row>
    <row r="155" spans="1:26" x14ac:dyDescent="0.3">
      <c r="A155">
        <f t="shared" si="144"/>
        <v>143</v>
      </c>
      <c r="B155">
        <f t="shared" si="206"/>
        <v>73131.971783183282</v>
      </c>
      <c r="C155">
        <f t="shared" si="207"/>
        <v>463.11559157212781</v>
      </c>
      <c r="D155">
        <f t="shared" si="192"/>
        <v>228.53741182244775</v>
      </c>
      <c r="E155">
        <f t="shared" si="208"/>
        <v>234.57817974968006</v>
      </c>
      <c r="F155">
        <f t="shared" si="209"/>
        <v>72897.393603433607</v>
      </c>
      <c r="G155">
        <f t="shared" si="201"/>
        <v>17</v>
      </c>
      <c r="H155">
        <f t="shared" ref="H155:H218" si="221">H154-G154</f>
        <v>1720</v>
      </c>
      <c r="I155">
        <f t="shared" si="203"/>
        <v>125786991.46707572</v>
      </c>
      <c r="J155">
        <f t="shared" si="194"/>
        <v>717941.9478371375</v>
      </c>
      <c r="K155">
        <f t="shared" si="195"/>
        <v>314467.47866768931</v>
      </c>
      <c r="L155">
        <f t="shared" si="196"/>
        <v>403474.46916944819</v>
      </c>
      <c r="M155">
        <f t="shared" si="211"/>
        <v>1239255.6912583713</v>
      </c>
      <c r="N155">
        <f t="shared" si="200"/>
        <v>124144261.3066479</v>
      </c>
      <c r="O155">
        <f t="shared" si="197"/>
        <v>78616.869666922328</v>
      </c>
      <c r="P155">
        <f t="shared" si="212"/>
        <v>121666885.93101086</v>
      </c>
      <c r="Z155">
        <f t="shared" si="198"/>
        <v>57696849.091231093</v>
      </c>
    </row>
    <row r="156" spans="1:26" x14ac:dyDescent="0.3">
      <c r="A156">
        <f t="shared" si="146"/>
        <v>144</v>
      </c>
      <c r="B156">
        <f t="shared" si="206"/>
        <v>72897.393603433607</v>
      </c>
      <c r="C156">
        <f t="shared" si="207"/>
        <v>463.11559157212781</v>
      </c>
      <c r="D156">
        <f t="shared" si="192"/>
        <v>227.80435501073001</v>
      </c>
      <c r="E156">
        <f t="shared" si="208"/>
        <v>235.31123656139781</v>
      </c>
      <c r="F156">
        <f t="shared" si="209"/>
        <v>72662.082366872215</v>
      </c>
      <c r="G156">
        <f t="shared" si="201"/>
        <v>17</v>
      </c>
      <c r="H156">
        <f t="shared" ref="H156:H219" si="222">MAX(H155-G155,0)</f>
        <v>1703</v>
      </c>
      <c r="I156">
        <f t="shared" si="203"/>
        <v>124144261.3066479</v>
      </c>
      <c r="J156">
        <f t="shared" si="194"/>
        <v>711095.68913067866</v>
      </c>
      <c r="K156">
        <f t="shared" si="195"/>
        <v>310360.65326661972</v>
      </c>
      <c r="L156">
        <f t="shared" si="196"/>
        <v>400735.03586405894</v>
      </c>
      <c r="M156">
        <f t="shared" si="211"/>
        <v>1235255.4002368276</v>
      </c>
      <c r="N156">
        <f t="shared" si="200"/>
        <v>122508270.87054701</v>
      </c>
      <c r="O156">
        <f t="shared" si="197"/>
        <v>77590.163316654929</v>
      </c>
      <c r="P156">
        <f t="shared" si="212"/>
        <v>121977246.58427748</v>
      </c>
      <c r="Z156">
        <f t="shared" si="198"/>
        <v>57705845.164424486</v>
      </c>
    </row>
    <row r="157" spans="1:26" x14ac:dyDescent="0.3">
      <c r="A157">
        <f t="shared" si="146"/>
        <v>145</v>
      </c>
      <c r="B157">
        <f t="shared" si="206"/>
        <v>72662.082366872215</v>
      </c>
      <c r="C157">
        <f t="shared" si="207"/>
        <v>463.11559157212781</v>
      </c>
      <c r="D157">
        <f t="shared" si="192"/>
        <v>227.06900739647568</v>
      </c>
      <c r="E157">
        <f t="shared" si="208"/>
        <v>236.04658417565213</v>
      </c>
      <c r="F157">
        <f t="shared" si="209"/>
        <v>72426.035782696563</v>
      </c>
      <c r="G157">
        <f t="shared" si="201"/>
        <v>16</v>
      </c>
      <c r="H157">
        <f t="shared" ref="H157:H220" si="223">H156-G156</f>
        <v>1686</v>
      </c>
      <c r="I157">
        <f t="shared" si="203"/>
        <v>122508270.87054701</v>
      </c>
      <c r="J157">
        <f t="shared" si="194"/>
        <v>704245.21809651563</v>
      </c>
      <c r="K157">
        <f t="shared" si="195"/>
        <v>306270.67717636755</v>
      </c>
      <c r="L157">
        <f t="shared" si="196"/>
        <v>397974.54092014808</v>
      </c>
      <c r="M157">
        <f t="shared" si="211"/>
        <v>1158816.572523145</v>
      </c>
      <c r="N157">
        <f t="shared" si="200"/>
        <v>120951479.75710371</v>
      </c>
      <c r="O157">
        <f t="shared" si="197"/>
        <v>76567.669294091887</v>
      </c>
      <c r="P157">
        <f t="shared" si="212"/>
        <v>122283517.26145385</v>
      </c>
      <c r="Z157">
        <f t="shared" si="198"/>
        <v>57706308.43342147</v>
      </c>
    </row>
    <row r="158" spans="1:26" x14ac:dyDescent="0.3">
      <c r="A158">
        <f t="shared" ref="A158" si="224">IF($B$3&gt;A157,A157+1,"")</f>
        <v>146</v>
      </c>
      <c r="B158">
        <f t="shared" si="206"/>
        <v>72426.035782696563</v>
      </c>
      <c r="C158">
        <f t="shared" si="207"/>
        <v>463.11559157212781</v>
      </c>
      <c r="D158">
        <f t="shared" si="192"/>
        <v>226.33136182092673</v>
      </c>
      <c r="E158">
        <f t="shared" si="208"/>
        <v>236.78422975120108</v>
      </c>
      <c r="F158">
        <f t="shared" si="209"/>
        <v>72189.251552945367</v>
      </c>
      <c r="G158">
        <f t="shared" si="201"/>
        <v>16</v>
      </c>
      <c r="H158">
        <f t="shared" ref="H158:H221" si="225">MAX(H157-G157,0)</f>
        <v>1670</v>
      </c>
      <c r="I158">
        <f t="shared" si="203"/>
        <v>120951479.75710371</v>
      </c>
      <c r="J158">
        <f t="shared" si="194"/>
        <v>697808.36307726358</v>
      </c>
      <c r="K158">
        <f t="shared" si="195"/>
        <v>302378.6993927593</v>
      </c>
      <c r="L158">
        <f t="shared" si="196"/>
        <v>395429.66368450428</v>
      </c>
      <c r="M158">
        <f t="shared" si="211"/>
        <v>1155028.0248471259</v>
      </c>
      <c r="N158">
        <f t="shared" si="200"/>
        <v>119401022.06857209</v>
      </c>
      <c r="O158">
        <f t="shared" si="197"/>
        <v>75594.674848189825</v>
      </c>
      <c r="P158">
        <f t="shared" si="212"/>
        <v>122585895.96084662</v>
      </c>
      <c r="Z158">
        <f t="shared" si="198"/>
        <v>57732730.897937626</v>
      </c>
    </row>
    <row r="159" spans="1:26" x14ac:dyDescent="0.3">
      <c r="A159">
        <f t="shared" si="134"/>
        <v>147</v>
      </c>
      <c r="B159">
        <f t="shared" si="206"/>
        <v>72189.251552945367</v>
      </c>
      <c r="C159">
        <f t="shared" si="207"/>
        <v>463.11559157212781</v>
      </c>
      <c r="D159">
        <f t="shared" si="192"/>
        <v>225.59141110295425</v>
      </c>
      <c r="E159">
        <f t="shared" si="208"/>
        <v>237.52418046917356</v>
      </c>
      <c r="F159">
        <f t="shared" si="209"/>
        <v>71951.727372476191</v>
      </c>
      <c r="G159">
        <f t="shared" si="201"/>
        <v>16</v>
      </c>
      <c r="H159">
        <f t="shared" ref="H159:H222" si="226">H158-G158</f>
        <v>1654</v>
      </c>
      <c r="I159">
        <f t="shared" si="203"/>
        <v>119401022.06857209</v>
      </c>
      <c r="J159">
        <f t="shared" si="194"/>
        <v>691367.54966744187</v>
      </c>
      <c r="K159">
        <f t="shared" si="195"/>
        <v>298502.55517143023</v>
      </c>
      <c r="L159">
        <f t="shared" si="196"/>
        <v>392864.99449601164</v>
      </c>
      <c r="M159">
        <f t="shared" si="211"/>
        <v>1151227.6379596191</v>
      </c>
      <c r="N159">
        <f t="shared" si="200"/>
        <v>117856929.43611646</v>
      </c>
      <c r="O159">
        <f t="shared" si="197"/>
        <v>74625.638792857557</v>
      </c>
      <c r="P159">
        <f t="shared" si="212"/>
        <v>122884398.51601805</v>
      </c>
      <c r="Z159">
        <f t="shared" si="198"/>
        <v>57751154.190913714</v>
      </c>
    </row>
    <row r="160" spans="1:26" x14ac:dyDescent="0.3">
      <c r="A160">
        <f t="shared" si="136"/>
        <v>148</v>
      </c>
      <c r="B160">
        <f t="shared" si="206"/>
        <v>71951.727372476191</v>
      </c>
      <c r="C160">
        <f t="shared" si="207"/>
        <v>463.11559157212781</v>
      </c>
      <c r="D160">
        <f t="shared" si="192"/>
        <v>224.84914803898812</v>
      </c>
      <c r="E160">
        <f t="shared" si="208"/>
        <v>238.26644353313969</v>
      </c>
      <c r="F160">
        <f t="shared" si="209"/>
        <v>71713.460928943052</v>
      </c>
      <c r="G160">
        <f t="shared" si="201"/>
        <v>16</v>
      </c>
      <c r="H160">
        <f t="shared" ref="H160:H223" si="227">MAX(H159-G159,0)</f>
        <v>1638</v>
      </c>
      <c r="I160">
        <f t="shared" si="203"/>
        <v>117856929.43611646</v>
      </c>
      <c r="J160">
        <f t="shared" si="194"/>
        <v>684922.7580975726</v>
      </c>
      <c r="K160">
        <f t="shared" si="195"/>
        <v>294642.32359029114</v>
      </c>
      <c r="L160">
        <f t="shared" si="196"/>
        <v>390280.43450728146</v>
      </c>
      <c r="M160">
        <f t="shared" si="211"/>
        <v>1147415.3748630888</v>
      </c>
      <c r="N160">
        <f t="shared" si="200"/>
        <v>116319233.62674609</v>
      </c>
      <c r="O160">
        <f t="shared" si="197"/>
        <v>73660.580897572785</v>
      </c>
      <c r="P160">
        <f t="shared" si="212"/>
        <v>123179040.83960834</v>
      </c>
      <c r="Z160">
        <f t="shared" si="198"/>
        <v>57761504.307077654</v>
      </c>
    </row>
    <row r="161" spans="1:26" x14ac:dyDescent="0.3">
      <c r="A161">
        <f t="shared" si="138"/>
        <v>149</v>
      </c>
      <c r="B161">
        <f t="shared" si="206"/>
        <v>71713.460928943052</v>
      </c>
      <c r="C161">
        <f t="shared" si="207"/>
        <v>463.11559157212781</v>
      </c>
      <c r="D161">
        <f t="shared" si="192"/>
        <v>224.10456540294706</v>
      </c>
      <c r="E161">
        <f t="shared" si="208"/>
        <v>239.01102616918075</v>
      </c>
      <c r="F161">
        <f t="shared" si="209"/>
        <v>71474.449902773864</v>
      </c>
      <c r="G161">
        <f t="shared" si="201"/>
        <v>16</v>
      </c>
      <c r="H161">
        <f t="shared" ref="H161:H224" si="228">H160-G160</f>
        <v>1622</v>
      </c>
      <c r="I161">
        <f t="shared" si="203"/>
        <v>116319233.62674609</v>
      </c>
      <c r="J161">
        <f t="shared" si="194"/>
        <v>678473.96851327503</v>
      </c>
      <c r="K161">
        <f t="shared" si="195"/>
        <v>290798.08406686527</v>
      </c>
      <c r="L161">
        <f t="shared" si="196"/>
        <v>387675.88444640976</v>
      </c>
      <c r="M161">
        <f t="shared" si="211"/>
        <v>1143591.1984443818</v>
      </c>
      <c r="N161">
        <f t="shared" si="200"/>
        <v>114787966.54385529</v>
      </c>
      <c r="O161">
        <f t="shared" si="197"/>
        <v>72699.521016716317</v>
      </c>
      <c r="P161">
        <f t="shared" si="212"/>
        <v>123469838.92367521</v>
      </c>
      <c r="Z161">
        <f t="shared" si="198"/>
        <v>57763706.782515056</v>
      </c>
    </row>
    <row r="162" spans="1:26" x14ac:dyDescent="0.3">
      <c r="A162">
        <f t="shared" si="140"/>
        <v>150</v>
      </c>
      <c r="B162">
        <f t="shared" si="206"/>
        <v>71474.449902773864</v>
      </c>
      <c r="C162">
        <f t="shared" si="207"/>
        <v>463.11559157212781</v>
      </c>
      <c r="D162">
        <f t="shared" si="192"/>
        <v>223.35765594616834</v>
      </c>
      <c r="E162">
        <f t="shared" si="208"/>
        <v>239.75793562595948</v>
      </c>
      <c r="F162">
        <f t="shared" si="209"/>
        <v>71234.691967147897</v>
      </c>
      <c r="G162">
        <f t="shared" si="201"/>
        <v>16</v>
      </c>
      <c r="H162">
        <f t="shared" ref="H162:H225" si="229">MAX(H161-G161,0)</f>
        <v>1606</v>
      </c>
      <c r="I162">
        <f t="shared" si="203"/>
        <v>114787966.54385529</v>
      </c>
      <c r="J162">
        <f t="shared" si="194"/>
        <v>672021.16097492771</v>
      </c>
      <c r="K162">
        <f t="shared" si="195"/>
        <v>286969.91635963821</v>
      </c>
      <c r="L162">
        <f t="shared" si="196"/>
        <v>385051.2446152895</v>
      </c>
      <c r="M162">
        <f t="shared" si="211"/>
        <v>1139755.0714743664</v>
      </c>
      <c r="N162">
        <f t="shared" si="200"/>
        <v>113263160.22776563</v>
      </c>
      <c r="O162">
        <f t="shared" si="197"/>
        <v>71742.479089909553</v>
      </c>
      <c r="P162">
        <f t="shared" si="212"/>
        <v>123756808.84003484</v>
      </c>
      <c r="Z162">
        <f t="shared" si="198"/>
        <v>57757686.692293428</v>
      </c>
    </row>
    <row r="163" spans="1:26" x14ac:dyDescent="0.3">
      <c r="A163">
        <f t="shared" si="142"/>
        <v>151</v>
      </c>
      <c r="B163">
        <f t="shared" si="206"/>
        <v>71234.691967147897</v>
      </c>
      <c r="C163">
        <f t="shared" si="207"/>
        <v>463.11559157212781</v>
      </c>
      <c r="D163">
        <f t="shared" si="192"/>
        <v>222.60841239733719</v>
      </c>
      <c r="E163">
        <f t="shared" si="208"/>
        <v>240.50717917479062</v>
      </c>
      <c r="F163">
        <f t="shared" si="209"/>
        <v>70994.184787973107</v>
      </c>
      <c r="G163">
        <f t="shared" si="201"/>
        <v>15</v>
      </c>
      <c r="H163">
        <f t="shared" ref="H163:H226" si="230">H162-G162</f>
        <v>1590</v>
      </c>
      <c r="I163">
        <f t="shared" si="203"/>
        <v>113263160.22776563</v>
      </c>
      <c r="J163">
        <f t="shared" si="194"/>
        <v>665564.31545732962</v>
      </c>
      <c r="K163">
        <f t="shared" si="195"/>
        <v>283157.90056941408</v>
      </c>
      <c r="L163">
        <f t="shared" si="196"/>
        <v>382406.41488791554</v>
      </c>
      <c r="M163">
        <f t="shared" si="211"/>
        <v>1064912.7718195966</v>
      </c>
      <c r="N163">
        <f t="shared" si="200"/>
        <v>111815841.04105812</v>
      </c>
      <c r="O163">
        <f t="shared" si="197"/>
        <v>70789.47514235352</v>
      </c>
      <c r="P163">
        <f t="shared" si="212"/>
        <v>124039966.74060425</v>
      </c>
      <c r="Z163">
        <f t="shared" si="198"/>
        <v>57743368.648075245</v>
      </c>
    </row>
    <row r="164" spans="1:26" x14ac:dyDescent="0.3">
      <c r="A164">
        <f t="shared" si="144"/>
        <v>152</v>
      </c>
      <c r="B164">
        <f t="shared" si="206"/>
        <v>70994.184787973107</v>
      </c>
      <c r="C164">
        <f t="shared" si="207"/>
        <v>463.11559157212781</v>
      </c>
      <c r="D164">
        <f t="shared" si="192"/>
        <v>221.85682746241596</v>
      </c>
      <c r="E164">
        <f t="shared" si="208"/>
        <v>241.25876410971185</v>
      </c>
      <c r="F164">
        <f t="shared" si="209"/>
        <v>70752.926023863401</v>
      </c>
      <c r="G164">
        <f t="shared" si="201"/>
        <v>15</v>
      </c>
      <c r="H164">
        <f t="shared" ref="H164:H227" si="231">MAX(H163-G163,0)</f>
        <v>1575</v>
      </c>
      <c r="I164">
        <f t="shared" si="203"/>
        <v>111815841.04105812</v>
      </c>
      <c r="J164">
        <f t="shared" si="194"/>
        <v>659522.15607544</v>
      </c>
      <c r="K164">
        <f t="shared" si="195"/>
        <v>279539.60260264529</v>
      </c>
      <c r="L164">
        <f t="shared" si="196"/>
        <v>379982.55347279471</v>
      </c>
      <c r="M164">
        <f t="shared" si="211"/>
        <v>1061293.8903579509</v>
      </c>
      <c r="N164">
        <f t="shared" si="200"/>
        <v>110374564.59722736</v>
      </c>
      <c r="O164">
        <f t="shared" si="197"/>
        <v>69884.900650661322</v>
      </c>
      <c r="P164">
        <f t="shared" si="212"/>
        <v>124319506.3432069</v>
      </c>
      <c r="Z164">
        <f t="shared" si="198"/>
        <v>57757348.127864793</v>
      </c>
    </row>
    <row r="165" spans="1:26" x14ac:dyDescent="0.3">
      <c r="A165">
        <f t="shared" si="146"/>
        <v>153</v>
      </c>
      <c r="B165">
        <f t="shared" si="206"/>
        <v>70752.926023863401</v>
      </c>
      <c r="C165">
        <f t="shared" si="207"/>
        <v>463.11559157212781</v>
      </c>
      <c r="D165">
        <f t="shared" si="192"/>
        <v>221.1028938245731</v>
      </c>
      <c r="E165">
        <f t="shared" si="208"/>
        <v>242.01269774755471</v>
      </c>
      <c r="F165">
        <f t="shared" si="209"/>
        <v>70510.913326115842</v>
      </c>
      <c r="G165">
        <f t="shared" si="201"/>
        <v>15</v>
      </c>
      <c r="H165">
        <f t="shared" ref="H165:H228" si="232">H164-G164</f>
        <v>1560</v>
      </c>
      <c r="I165">
        <f t="shared" si="203"/>
        <v>110374564.59722736</v>
      </c>
      <c r="J165">
        <f t="shared" si="194"/>
        <v>653476.2199792522</v>
      </c>
      <c r="K165">
        <f t="shared" si="195"/>
        <v>275936.41149306844</v>
      </c>
      <c r="L165">
        <f t="shared" si="196"/>
        <v>377539.80848618376</v>
      </c>
      <c r="M165">
        <f t="shared" si="211"/>
        <v>1057663.6998917377</v>
      </c>
      <c r="N165">
        <f t="shared" si="200"/>
        <v>108939361.08884946</v>
      </c>
      <c r="O165">
        <f t="shared" si="197"/>
        <v>68984.102873267111</v>
      </c>
      <c r="P165">
        <f t="shared" si="212"/>
        <v>124595442.75469996</v>
      </c>
      <c r="Z165">
        <f t="shared" si="198"/>
        <v>57763590.698386118</v>
      </c>
    </row>
    <row r="166" spans="1:26" x14ac:dyDescent="0.3">
      <c r="A166">
        <f t="shared" ref="A166" si="233">IF($B$3&gt;A165,A165+1, "")</f>
        <v>154</v>
      </c>
      <c r="B166">
        <f t="shared" si="206"/>
        <v>70510.913326115842</v>
      </c>
      <c r="C166">
        <f t="shared" si="207"/>
        <v>463.11559157212781</v>
      </c>
      <c r="D166">
        <f t="shared" si="192"/>
        <v>220.34660414411201</v>
      </c>
      <c r="E166">
        <f t="shared" si="208"/>
        <v>242.76898742801581</v>
      </c>
      <c r="F166">
        <f t="shared" si="209"/>
        <v>70268.144338687824</v>
      </c>
      <c r="G166">
        <f t="shared" si="201"/>
        <v>15</v>
      </c>
      <c r="H166">
        <f t="shared" ref="H166:H229" si="234">MAX(H165-G165,0)</f>
        <v>1545</v>
      </c>
      <c r="I166">
        <f t="shared" si="203"/>
        <v>108939361.08884946</v>
      </c>
      <c r="J166">
        <f t="shared" si="194"/>
        <v>647426.48829840659</v>
      </c>
      <c r="K166">
        <f t="shared" si="195"/>
        <v>272348.40272212366</v>
      </c>
      <c r="L166">
        <f t="shared" si="196"/>
        <v>375078.08557628293</v>
      </c>
      <c r="M166">
        <f t="shared" si="211"/>
        <v>1054022.1650803173</v>
      </c>
      <c r="N166">
        <f t="shared" si="200"/>
        <v>107510260.83819285</v>
      </c>
      <c r="O166">
        <f t="shared" si="197"/>
        <v>68087.100680530915</v>
      </c>
      <c r="P166">
        <f t="shared" si="212"/>
        <v>124867791.15742208</v>
      </c>
      <c r="Z166">
        <f t="shared" si="198"/>
        <v>57762025.178747572</v>
      </c>
    </row>
    <row r="167" spans="1:26" x14ac:dyDescent="0.3">
      <c r="A167">
        <f t="shared" ref="A167" si="235">IF($B$3&gt;A166,A166+1,"")</f>
        <v>155</v>
      </c>
      <c r="B167">
        <f t="shared" si="206"/>
        <v>70268.144338687824</v>
      </c>
      <c r="C167">
        <f t="shared" si="207"/>
        <v>463.11559157212781</v>
      </c>
      <c r="D167">
        <f t="shared" si="192"/>
        <v>219.58795105839943</v>
      </c>
      <c r="E167">
        <f t="shared" si="208"/>
        <v>243.52764051372839</v>
      </c>
      <c r="F167">
        <f t="shared" si="209"/>
        <v>70024.616698174097</v>
      </c>
      <c r="G167">
        <f t="shared" si="201"/>
        <v>15</v>
      </c>
      <c r="H167">
        <f t="shared" ref="H167:H230" si="236">H166-G166</f>
        <v>1530</v>
      </c>
      <c r="I167">
        <f t="shared" si="203"/>
        <v>107510260.83819285</v>
      </c>
      <c r="J167">
        <f t="shared" si="194"/>
        <v>641372.94208148494</v>
      </c>
      <c r="K167">
        <f t="shared" si="195"/>
        <v>268775.65209548216</v>
      </c>
      <c r="L167">
        <f t="shared" si="196"/>
        <v>372597.28998600278</v>
      </c>
      <c r="M167">
        <f t="shared" si="211"/>
        <v>1050369.2504726115</v>
      </c>
      <c r="N167">
        <f t="shared" si="200"/>
        <v>106087294.29773425</v>
      </c>
      <c r="O167">
        <f t="shared" si="197"/>
        <v>67193.91302387054</v>
      </c>
      <c r="P167">
        <f t="shared" si="212"/>
        <v>125136566.80951756</v>
      </c>
      <c r="Z167">
        <f t="shared" si="198"/>
        <v>57752579.947830431</v>
      </c>
    </row>
    <row r="168" spans="1:26" x14ac:dyDescent="0.3">
      <c r="A168">
        <f t="shared" ref="A168:A231" si="237">IF($B$3&gt;A167,A167+1, "")</f>
        <v>156</v>
      </c>
      <c r="B168">
        <f t="shared" si="206"/>
        <v>70024.616698174097</v>
      </c>
      <c r="C168">
        <f t="shared" si="207"/>
        <v>463.11559157212781</v>
      </c>
      <c r="D168">
        <f t="shared" si="192"/>
        <v>218.82692718179408</v>
      </c>
      <c r="E168">
        <f t="shared" si="208"/>
        <v>244.28866439033374</v>
      </c>
      <c r="F168">
        <f t="shared" si="209"/>
        <v>69780.328033783764</v>
      </c>
      <c r="G168">
        <f t="shared" si="201"/>
        <v>15</v>
      </c>
      <c r="H168">
        <f t="shared" ref="H168:H231" si="238">MAX(H167-G167,0)</f>
        <v>1515</v>
      </c>
      <c r="I168">
        <f t="shared" si="203"/>
        <v>106087294.29773425</v>
      </c>
      <c r="J168">
        <f t="shared" si="194"/>
        <v>635315.56229568971</v>
      </c>
      <c r="K168">
        <f t="shared" si="195"/>
        <v>265218.23574433563</v>
      </c>
      <c r="L168">
        <f t="shared" si="196"/>
        <v>370097.32655135408</v>
      </c>
      <c r="M168">
        <f t="shared" si="211"/>
        <v>1046704.9205067565</v>
      </c>
      <c r="N168">
        <f t="shared" si="200"/>
        <v>104670492.05067614</v>
      </c>
      <c r="O168">
        <f t="shared" si="197"/>
        <v>66304.558936083908</v>
      </c>
      <c r="P168">
        <f t="shared" si="212"/>
        <v>125401785.0452619</v>
      </c>
      <c r="Z168">
        <f t="shared" si="198"/>
        <v>57735182.942011237</v>
      </c>
    </row>
    <row r="169" spans="1:26" x14ac:dyDescent="0.3">
      <c r="A169">
        <f t="shared" ref="A169:A232" si="239">IF($B$3&gt;A168,A168+1,"")</f>
        <v>157</v>
      </c>
      <c r="B169">
        <f t="shared" si="206"/>
        <v>69780.328033783764</v>
      </c>
      <c r="C169">
        <f t="shared" si="207"/>
        <v>463.11559157212781</v>
      </c>
      <c r="D169">
        <f t="shared" si="192"/>
        <v>218.06352510557429</v>
      </c>
      <c r="E169">
        <f t="shared" si="208"/>
        <v>245.05206646655353</v>
      </c>
      <c r="F169">
        <f t="shared" si="209"/>
        <v>69535.275967317211</v>
      </c>
      <c r="G169">
        <f t="shared" si="201"/>
        <v>15</v>
      </c>
      <c r="H169">
        <f t="shared" ref="H169:H232" si="240">H168-G168</f>
        <v>1500</v>
      </c>
      <c r="I169">
        <f t="shared" si="203"/>
        <v>104670492.05067614</v>
      </c>
      <c r="J169">
        <f t="shared" si="194"/>
        <v>629254.32982651913</v>
      </c>
      <c r="K169">
        <f t="shared" si="195"/>
        <v>261676.23012669038</v>
      </c>
      <c r="L169">
        <f t="shared" si="196"/>
        <v>367578.09969982877</v>
      </c>
      <c r="M169">
        <f t="shared" si="211"/>
        <v>1043029.1395097582</v>
      </c>
      <c r="N169">
        <f t="shared" si="200"/>
        <v>103259884.81146656</v>
      </c>
      <c r="O169">
        <f t="shared" si="197"/>
        <v>65419.057531672595</v>
      </c>
      <c r="P169">
        <f t="shared" si="212"/>
        <v>125663461.2753886</v>
      </c>
      <c r="Z169">
        <f t="shared" si="198"/>
        <v>57709761.652873114</v>
      </c>
    </row>
    <row r="170" spans="1:26" x14ac:dyDescent="0.3">
      <c r="A170">
        <f t="shared" ref="A170:A233" si="241">IF($B$3&gt;A169,A169+1, "")</f>
        <v>158</v>
      </c>
      <c r="B170">
        <f t="shared" si="206"/>
        <v>69535.275967317211</v>
      </c>
      <c r="C170">
        <f t="shared" si="207"/>
        <v>463.11559157212781</v>
      </c>
      <c r="D170">
        <f t="shared" si="192"/>
        <v>217.29773739786629</v>
      </c>
      <c r="E170">
        <f t="shared" si="208"/>
        <v>245.81785417426153</v>
      </c>
      <c r="F170">
        <f t="shared" si="209"/>
        <v>69289.458113142944</v>
      </c>
      <c r="G170">
        <f t="shared" si="201"/>
        <v>14</v>
      </c>
      <c r="H170">
        <f t="shared" ref="H170:H233" si="242">MAX(H169-G169,0)</f>
        <v>1485</v>
      </c>
      <c r="I170">
        <f t="shared" si="203"/>
        <v>103259884.81146656</v>
      </c>
      <c r="J170">
        <f t="shared" si="194"/>
        <v>623189.22547744319</v>
      </c>
      <c r="K170">
        <f t="shared" si="195"/>
        <v>258149.7120286664</v>
      </c>
      <c r="L170">
        <f t="shared" si="196"/>
        <v>365039.51344877679</v>
      </c>
      <c r="M170">
        <f t="shared" si="211"/>
        <v>970052.41358400125</v>
      </c>
      <c r="N170">
        <f t="shared" si="200"/>
        <v>101924792.88443379</v>
      </c>
      <c r="O170">
        <f t="shared" si="197"/>
        <v>64537.4280071666</v>
      </c>
      <c r="P170">
        <f t="shared" si="212"/>
        <v>125921610.98741727</v>
      </c>
      <c r="Z170">
        <f t="shared" si="198"/>
        <v>57676243.124906734</v>
      </c>
    </row>
    <row r="171" spans="1:26" x14ac:dyDescent="0.3">
      <c r="A171">
        <f t="shared" ref="A171:A234" si="243">IF($B$3&gt;A170,A170+1,"")</f>
        <v>159</v>
      </c>
      <c r="B171">
        <f t="shared" si="206"/>
        <v>69289.458113142944</v>
      </c>
      <c r="C171">
        <f t="shared" si="207"/>
        <v>463.11559157212781</v>
      </c>
      <c r="D171">
        <f t="shared" si="192"/>
        <v>216.52955660357168</v>
      </c>
      <c r="E171">
        <f t="shared" si="208"/>
        <v>246.58603496855613</v>
      </c>
      <c r="F171">
        <f t="shared" si="209"/>
        <v>69042.87207817439</v>
      </c>
      <c r="G171">
        <f t="shared" si="201"/>
        <v>14</v>
      </c>
      <c r="H171">
        <f t="shared" ref="H171:H234" si="244">H170-G170</f>
        <v>1471</v>
      </c>
      <c r="I171">
        <f t="shared" si="203"/>
        <v>101924792.88443379</v>
      </c>
      <c r="J171">
        <f t="shared" si="194"/>
        <v>617540.03964982892</v>
      </c>
      <c r="K171">
        <f t="shared" si="195"/>
        <v>254811.98221108445</v>
      </c>
      <c r="L171">
        <f t="shared" si="196"/>
        <v>362728.05743874446</v>
      </c>
      <c r="M171">
        <f t="shared" si="211"/>
        <v>966600.2090944415</v>
      </c>
      <c r="N171">
        <f t="shared" si="200"/>
        <v>100595464.61790061</v>
      </c>
      <c r="O171">
        <f t="shared" si="197"/>
        <v>63702.995552771114</v>
      </c>
      <c r="P171">
        <f t="shared" si="212"/>
        <v>126176422.96962835</v>
      </c>
      <c r="Z171">
        <f t="shared" si="198"/>
        <v>57673761.132760368</v>
      </c>
    </row>
    <row r="172" spans="1:26" x14ac:dyDescent="0.3">
      <c r="A172">
        <f t="shared" ref="A172:A235" si="245">IF($B$3&gt;A171,A171+1, "")</f>
        <v>160</v>
      </c>
      <c r="B172">
        <f t="shared" si="206"/>
        <v>69042.87207817439</v>
      </c>
      <c r="C172">
        <f t="shared" si="207"/>
        <v>463.11559157212781</v>
      </c>
      <c r="D172">
        <f t="shared" si="192"/>
        <v>215.75897524429499</v>
      </c>
      <c r="E172">
        <f t="shared" si="208"/>
        <v>247.35661632783282</v>
      </c>
      <c r="F172">
        <f t="shared" si="209"/>
        <v>68795.51546184656</v>
      </c>
      <c r="G172">
        <f t="shared" si="201"/>
        <v>14</v>
      </c>
      <c r="H172">
        <f t="shared" ref="H172:H235" si="246">MAX(H171-G171,0)</f>
        <v>1457</v>
      </c>
      <c r="I172">
        <f t="shared" si="203"/>
        <v>100595464.61790061</v>
      </c>
      <c r="J172">
        <f t="shared" si="194"/>
        <v>611887.25153440237</v>
      </c>
      <c r="K172">
        <f t="shared" si="195"/>
        <v>251488.66154475152</v>
      </c>
      <c r="L172">
        <f t="shared" si="196"/>
        <v>360398.58998965088</v>
      </c>
      <c r="M172">
        <f t="shared" si="211"/>
        <v>963137.21646585187</v>
      </c>
      <c r="N172">
        <f t="shared" si="200"/>
        <v>99271928.811445117</v>
      </c>
      <c r="O172">
        <f t="shared" si="197"/>
        <v>62872.16538618788</v>
      </c>
      <c r="P172">
        <f t="shared" si="212"/>
        <v>126427911.6311731</v>
      </c>
      <c r="Z172">
        <f t="shared" si="198"/>
        <v>57663774.398344144</v>
      </c>
    </row>
    <row r="173" spans="1:26" x14ac:dyDescent="0.3">
      <c r="A173">
        <f t="shared" ref="A173:A236" si="247">IF($B$3&gt;A172,A172+1,"")</f>
        <v>161</v>
      </c>
      <c r="B173">
        <f t="shared" si="206"/>
        <v>68795.51546184656</v>
      </c>
      <c r="C173">
        <f t="shared" si="207"/>
        <v>463.11559157212781</v>
      </c>
      <c r="D173">
        <f t="shared" si="192"/>
        <v>214.98598581827048</v>
      </c>
      <c r="E173">
        <f t="shared" si="208"/>
        <v>248.12960575385733</v>
      </c>
      <c r="F173">
        <f t="shared" si="209"/>
        <v>68547.385856092704</v>
      </c>
      <c r="G173">
        <f t="shared" si="201"/>
        <v>14</v>
      </c>
      <c r="H173">
        <f t="shared" ref="H173:H204" si="248">H172-G172</f>
        <v>1443</v>
      </c>
      <c r="I173">
        <f t="shared" si="203"/>
        <v>99271928.811445117</v>
      </c>
      <c r="J173">
        <f t="shared" si="194"/>
        <v>606230.8431314273</v>
      </c>
      <c r="K173">
        <f t="shared" si="195"/>
        <v>248179.82202861281</v>
      </c>
      <c r="L173">
        <f t="shared" si="196"/>
        <v>358051.02110281447</v>
      </c>
      <c r="M173">
        <f t="shared" si="211"/>
        <v>959663.40198529791</v>
      </c>
      <c r="N173">
        <f t="shared" si="200"/>
        <v>97954214.388356999</v>
      </c>
      <c r="O173">
        <f t="shared" si="197"/>
        <v>62044.955507153201</v>
      </c>
      <c r="P173">
        <f t="shared" si="212"/>
        <v>126676091.45320171</v>
      </c>
      <c r="Z173">
        <f t="shared" si="198"/>
        <v>57646214.397553131</v>
      </c>
    </row>
    <row r="174" spans="1:26" x14ac:dyDescent="0.3">
      <c r="A174">
        <f t="shared" ref="A174:A237" si="249">IF($B$3&gt;A173,A173+1, "")</f>
        <v>162</v>
      </c>
      <c r="B174">
        <f t="shared" si="206"/>
        <v>68547.385856092704</v>
      </c>
      <c r="C174">
        <f t="shared" si="207"/>
        <v>463.11559157212781</v>
      </c>
      <c r="D174">
        <f t="shared" si="192"/>
        <v>214.2105808002897</v>
      </c>
      <c r="E174">
        <f t="shared" si="208"/>
        <v>248.90501077183811</v>
      </c>
      <c r="F174">
        <f t="shared" si="209"/>
        <v>68298.480845320868</v>
      </c>
      <c r="G174">
        <f t="shared" si="201"/>
        <v>14</v>
      </c>
      <c r="H174">
        <f t="shared" ref="H174:H205" si="250">MAX(H173-G173,0)</f>
        <v>1429</v>
      </c>
      <c r="I174">
        <f t="shared" si="203"/>
        <v>97954214.388356999</v>
      </c>
      <c r="J174">
        <f t="shared" si="194"/>
        <v>600570.79636384756</v>
      </c>
      <c r="K174">
        <f t="shared" si="195"/>
        <v>244885.5359708925</v>
      </c>
      <c r="L174">
        <f t="shared" si="196"/>
        <v>355685.26039295504</v>
      </c>
      <c r="M174">
        <f t="shared" si="211"/>
        <v>956178.73183449218</v>
      </c>
      <c r="N174">
        <f t="shared" si="200"/>
        <v>96642350.396129563</v>
      </c>
      <c r="O174">
        <f t="shared" si="197"/>
        <v>61221.383992723124</v>
      </c>
      <c r="P174">
        <f t="shared" si="212"/>
        <v>126920976.98917261</v>
      </c>
      <c r="Z174">
        <f t="shared" si="198"/>
        <v>57621012.183658719</v>
      </c>
    </row>
    <row r="175" spans="1:26" x14ac:dyDescent="0.3">
      <c r="A175">
        <f t="shared" si="249"/>
        <v>163</v>
      </c>
      <c r="B175">
        <f t="shared" si="206"/>
        <v>68298.480845320868</v>
      </c>
      <c r="C175">
        <f t="shared" si="207"/>
        <v>463.11559157212781</v>
      </c>
      <c r="D175">
        <f t="shared" si="192"/>
        <v>213.43275264162773</v>
      </c>
      <c r="E175">
        <f t="shared" si="208"/>
        <v>249.68283893050008</v>
      </c>
      <c r="F175">
        <f t="shared" si="209"/>
        <v>68048.798006390367</v>
      </c>
      <c r="G175">
        <f t="shared" si="201"/>
        <v>14</v>
      </c>
      <c r="H175">
        <f t="shared" ref="H175:H206" si="251">H174-G174</f>
        <v>1415</v>
      </c>
      <c r="I175">
        <f t="shared" si="203"/>
        <v>96642350.396129563</v>
      </c>
      <c r="J175">
        <f t="shared" si="194"/>
        <v>594907.09307697997</v>
      </c>
      <c r="K175">
        <f t="shared" si="195"/>
        <v>241605.87599032393</v>
      </c>
      <c r="L175">
        <f t="shared" si="196"/>
        <v>353301.21708665602</v>
      </c>
      <c r="M175">
        <f t="shared" si="211"/>
        <v>952683.1720894652</v>
      </c>
      <c r="N175">
        <f t="shared" si="200"/>
        <v>95336366.006953433</v>
      </c>
      <c r="O175">
        <f t="shared" si="197"/>
        <v>60401.468997580982</v>
      </c>
      <c r="P175">
        <f t="shared" si="212"/>
        <v>127162582.86516294</v>
      </c>
      <c r="Z175">
        <f t="shared" si="198"/>
        <v>57588098.385124929</v>
      </c>
    </row>
    <row r="176" spans="1:26" x14ac:dyDescent="0.3">
      <c r="A176">
        <f t="shared" ref="A176" si="252">IF($B$3&gt;A175,A175+1,"")</f>
        <v>164</v>
      </c>
      <c r="B176">
        <f t="shared" si="206"/>
        <v>68048.798006390367</v>
      </c>
      <c r="C176">
        <f t="shared" si="207"/>
        <v>463.11559157212781</v>
      </c>
      <c r="D176">
        <f t="shared" si="192"/>
        <v>212.65249376996991</v>
      </c>
      <c r="E176">
        <f t="shared" si="208"/>
        <v>250.4630978021579</v>
      </c>
      <c r="F176">
        <f t="shared" si="209"/>
        <v>67798.334908588207</v>
      </c>
      <c r="G176">
        <f t="shared" si="201"/>
        <v>14</v>
      </c>
      <c r="H176">
        <f t="shared" ref="H176:H207" si="253">MAX(H175-G175,0)</f>
        <v>1401</v>
      </c>
      <c r="I176">
        <f t="shared" si="203"/>
        <v>95336366.006953433</v>
      </c>
      <c r="J176">
        <f t="shared" si="194"/>
        <v>589239.71503820515</v>
      </c>
      <c r="K176">
        <f t="shared" si="195"/>
        <v>238340.91501738361</v>
      </c>
      <c r="L176">
        <f t="shared" si="196"/>
        <v>350898.80002082151</v>
      </c>
      <c r="M176">
        <f t="shared" si="211"/>
        <v>949176.6887202349</v>
      </c>
      <c r="N176">
        <f t="shared" si="200"/>
        <v>94036290.518212363</v>
      </c>
      <c r="O176">
        <f t="shared" si="197"/>
        <v>59585.228754345902</v>
      </c>
      <c r="P176">
        <f t="shared" si="212"/>
        <v>127400923.78018032</v>
      </c>
      <c r="Z176">
        <f t="shared" si="198"/>
        <v>57547403.203414731</v>
      </c>
    </row>
    <row r="177" spans="1:26" x14ac:dyDescent="0.3">
      <c r="A177">
        <f t="shared" si="237"/>
        <v>165</v>
      </c>
      <c r="B177">
        <f t="shared" si="206"/>
        <v>67798.334908588207</v>
      </c>
      <c r="C177">
        <f t="shared" si="207"/>
        <v>463.11559157212781</v>
      </c>
      <c r="D177">
        <f t="shared" si="192"/>
        <v>211.86979658933814</v>
      </c>
      <c r="E177">
        <f t="shared" si="208"/>
        <v>251.24579498278968</v>
      </c>
      <c r="F177">
        <f t="shared" si="209"/>
        <v>67547.089113605412</v>
      </c>
      <c r="G177">
        <f t="shared" si="201"/>
        <v>13</v>
      </c>
      <c r="H177">
        <f t="shared" ref="H177:H208" si="254">H176-G176</f>
        <v>1387</v>
      </c>
      <c r="I177">
        <f t="shared" si="203"/>
        <v>94036290.518212363</v>
      </c>
      <c r="J177">
        <f t="shared" si="194"/>
        <v>583568.64393665863</v>
      </c>
      <c r="K177">
        <f t="shared" si="195"/>
        <v>235090.72629553088</v>
      </c>
      <c r="L177">
        <f t="shared" si="196"/>
        <v>348477.91764112771</v>
      </c>
      <c r="M177">
        <f t="shared" si="211"/>
        <v>878112.15847687039</v>
      </c>
      <c r="N177">
        <f t="shared" si="200"/>
        <v>92809700.442094356</v>
      </c>
      <c r="O177">
        <f t="shared" si="197"/>
        <v>58772.681573882721</v>
      </c>
      <c r="P177">
        <f t="shared" si="212"/>
        <v>127636014.50647585</v>
      </c>
      <c r="Z177">
        <f t="shared" si="198"/>
        <v>57498856.41078607</v>
      </c>
    </row>
    <row r="178" spans="1:26" x14ac:dyDescent="0.3">
      <c r="A178">
        <f t="shared" si="239"/>
        <v>166</v>
      </c>
      <c r="B178">
        <f t="shared" si="206"/>
        <v>67547.089113605412</v>
      </c>
      <c r="C178">
        <f t="shared" si="207"/>
        <v>463.11559157212781</v>
      </c>
      <c r="D178">
        <f t="shared" si="192"/>
        <v>211.0846534800169</v>
      </c>
      <c r="E178">
        <f t="shared" si="208"/>
        <v>252.03093809211092</v>
      </c>
      <c r="F178">
        <f t="shared" si="209"/>
        <v>67295.058175513303</v>
      </c>
      <c r="G178">
        <f t="shared" si="201"/>
        <v>13</v>
      </c>
      <c r="H178">
        <f t="shared" ref="H178:H209" si="255">MAX(H177-G177,0)</f>
        <v>1374</v>
      </c>
      <c r="I178">
        <f t="shared" si="203"/>
        <v>92809700.442094356</v>
      </c>
      <c r="J178">
        <f t="shared" si="194"/>
        <v>578314.76004379464</v>
      </c>
      <c r="K178">
        <f t="shared" si="195"/>
        <v>232024.25110523592</v>
      </c>
      <c r="L178">
        <f t="shared" si="196"/>
        <v>346290.50893855875</v>
      </c>
      <c r="M178">
        <f t="shared" si="211"/>
        <v>874835.75628167298</v>
      </c>
      <c r="N178">
        <f t="shared" si="200"/>
        <v>91588574.176874116</v>
      </c>
      <c r="O178">
        <f t="shared" si="197"/>
        <v>58006.06277630898</v>
      </c>
      <c r="P178">
        <f t="shared" si="212"/>
        <v>127868038.75758108</v>
      </c>
      <c r="Z178">
        <f t="shared" si="198"/>
        <v>57484224.483800754</v>
      </c>
    </row>
    <row r="179" spans="1:26" x14ac:dyDescent="0.3">
      <c r="A179">
        <f t="shared" si="241"/>
        <v>167</v>
      </c>
      <c r="B179">
        <f t="shared" si="206"/>
        <v>67295.058175513303</v>
      </c>
      <c r="C179">
        <f t="shared" si="207"/>
        <v>463.11559157212781</v>
      </c>
      <c r="D179">
        <f t="shared" si="192"/>
        <v>210.29705679847908</v>
      </c>
      <c r="E179">
        <f t="shared" si="208"/>
        <v>252.81853477364874</v>
      </c>
      <c r="F179">
        <f t="shared" si="209"/>
        <v>67042.239640739659</v>
      </c>
      <c r="G179">
        <f t="shared" si="201"/>
        <v>13</v>
      </c>
      <c r="H179">
        <f t="shared" ref="H179:H210" si="256">H178-G178</f>
        <v>1361</v>
      </c>
      <c r="I179">
        <f t="shared" si="203"/>
        <v>91588574.176874116</v>
      </c>
      <c r="J179">
        <f t="shared" si="194"/>
        <v>573057.46126911952</v>
      </c>
      <c r="K179">
        <f t="shared" si="195"/>
        <v>228971.43544218529</v>
      </c>
      <c r="L179">
        <f t="shared" si="196"/>
        <v>344086.02582693426</v>
      </c>
      <c r="M179">
        <f t="shared" si="211"/>
        <v>871549.11532961554</v>
      </c>
      <c r="N179">
        <f t="shared" si="200"/>
        <v>90372939.035717577</v>
      </c>
      <c r="O179">
        <f t="shared" si="197"/>
        <v>57242.858860546323</v>
      </c>
      <c r="P179">
        <f t="shared" si="212"/>
        <v>128097010.19302326</v>
      </c>
      <c r="Z179">
        <f t="shared" si="198"/>
        <v>57462366.313098021</v>
      </c>
    </row>
    <row r="180" spans="1:26" x14ac:dyDescent="0.3">
      <c r="A180">
        <f t="shared" si="243"/>
        <v>168</v>
      </c>
      <c r="B180">
        <f t="shared" si="206"/>
        <v>67042.239640739659</v>
      </c>
      <c r="C180">
        <f t="shared" si="207"/>
        <v>463.11559157212781</v>
      </c>
      <c r="D180">
        <f t="shared" si="192"/>
        <v>209.50699887731145</v>
      </c>
      <c r="E180">
        <f t="shared" si="208"/>
        <v>253.60859269481637</v>
      </c>
      <c r="F180">
        <f t="shared" si="209"/>
        <v>66788.631048044845</v>
      </c>
      <c r="G180">
        <f t="shared" si="201"/>
        <v>13</v>
      </c>
      <c r="H180">
        <f t="shared" ref="H180:H211" si="257">MAX(H179-G179,0)</f>
        <v>1348</v>
      </c>
      <c r="I180">
        <f t="shared" si="203"/>
        <v>90372939.035717577</v>
      </c>
      <c r="J180">
        <f t="shared" si="194"/>
        <v>567796.73054190481</v>
      </c>
      <c r="K180">
        <f t="shared" si="195"/>
        <v>225932.34758929393</v>
      </c>
      <c r="L180">
        <f t="shared" si="196"/>
        <v>341864.38295261085</v>
      </c>
      <c r="M180">
        <f t="shared" si="211"/>
        <v>868252.20362458297</v>
      </c>
      <c r="N180">
        <f t="shared" si="200"/>
        <v>89162822.449140385</v>
      </c>
      <c r="O180">
        <f t="shared" si="197"/>
        <v>56483.086897323483</v>
      </c>
      <c r="P180">
        <f t="shared" si="212"/>
        <v>128322942.54061256</v>
      </c>
      <c r="Z180">
        <f t="shared" si="198"/>
        <v>57433216.336038619</v>
      </c>
    </row>
    <row r="181" spans="1:26" x14ac:dyDescent="0.3">
      <c r="A181">
        <f t="shared" si="245"/>
        <v>169</v>
      </c>
      <c r="B181">
        <f t="shared" si="206"/>
        <v>66788.631048044845</v>
      </c>
      <c r="C181">
        <f t="shared" si="207"/>
        <v>463.11559157212781</v>
      </c>
      <c r="D181">
        <f t="shared" si="192"/>
        <v>208.71447202514014</v>
      </c>
      <c r="E181">
        <f t="shared" si="208"/>
        <v>254.40111954698767</v>
      </c>
      <c r="F181">
        <f t="shared" si="209"/>
        <v>66534.229928497851</v>
      </c>
      <c r="G181">
        <f t="shared" si="201"/>
        <v>13</v>
      </c>
      <c r="H181">
        <f t="shared" ref="H181:H212" si="258">H180-G180</f>
        <v>1335</v>
      </c>
      <c r="I181">
        <f t="shared" si="203"/>
        <v>89162822.449140385</v>
      </c>
      <c r="J181">
        <f t="shared" si="194"/>
        <v>562532.55071807781</v>
      </c>
      <c r="K181">
        <f t="shared" si="195"/>
        <v>222907.05612285098</v>
      </c>
      <c r="L181">
        <f t="shared" si="196"/>
        <v>339625.49459522683</v>
      </c>
      <c r="M181">
        <f t="shared" si="211"/>
        <v>864944.98907047207</v>
      </c>
      <c r="N181">
        <f t="shared" si="200"/>
        <v>87958251.96547468</v>
      </c>
      <c r="O181">
        <f t="shared" si="197"/>
        <v>55726.764030712744</v>
      </c>
      <c r="P181">
        <f t="shared" si="212"/>
        <v>128545849.59673542</v>
      </c>
      <c r="Z181">
        <f t="shared" si="198"/>
        <v>57396708.586593337</v>
      </c>
    </row>
    <row r="182" spans="1:26" x14ac:dyDescent="0.3">
      <c r="A182">
        <f t="shared" si="247"/>
        <v>170</v>
      </c>
      <c r="B182">
        <f t="shared" si="206"/>
        <v>66534.229928497851</v>
      </c>
      <c r="C182">
        <f t="shared" si="207"/>
        <v>463.11559157212781</v>
      </c>
      <c r="D182">
        <f t="shared" si="192"/>
        <v>207.91946852655579</v>
      </c>
      <c r="E182">
        <f t="shared" si="208"/>
        <v>255.19612304557202</v>
      </c>
      <c r="F182">
        <f t="shared" si="209"/>
        <v>66279.033805452273</v>
      </c>
      <c r="G182">
        <f t="shared" si="201"/>
        <v>13</v>
      </c>
      <c r="H182">
        <f t="shared" ref="H182:H213" si="259">MAX(H181-G181,0)</f>
        <v>1322</v>
      </c>
      <c r="I182">
        <f t="shared" si="203"/>
        <v>87958251.96547468</v>
      </c>
      <c r="J182">
        <f t="shared" si="194"/>
        <v>557264.90457993129</v>
      </c>
      <c r="K182">
        <f t="shared" si="195"/>
        <v>219895.62991368672</v>
      </c>
      <c r="L182">
        <f t="shared" si="196"/>
        <v>337369.27466624457</v>
      </c>
      <c r="M182">
        <f t="shared" si="211"/>
        <v>861627.4394708795</v>
      </c>
      <c r="N182">
        <f t="shared" si="200"/>
        <v>86759255.251337558</v>
      </c>
      <c r="O182">
        <f t="shared" si="197"/>
        <v>54973.907478421679</v>
      </c>
      <c r="P182">
        <f t="shared" si="212"/>
        <v>128765745.22664911</v>
      </c>
      <c r="Z182">
        <f t="shared" si="198"/>
        <v>57352776.693261579</v>
      </c>
    </row>
    <row r="183" spans="1:26" x14ac:dyDescent="0.3">
      <c r="A183">
        <f t="shared" si="249"/>
        <v>171</v>
      </c>
      <c r="B183">
        <f t="shared" si="206"/>
        <v>66279.033805452273</v>
      </c>
      <c r="C183">
        <f t="shared" si="207"/>
        <v>463.11559157212781</v>
      </c>
      <c r="D183">
        <f t="shared" si="192"/>
        <v>207.12198064203835</v>
      </c>
      <c r="E183">
        <f t="shared" si="208"/>
        <v>255.99361093008946</v>
      </c>
      <c r="F183">
        <f t="shared" si="209"/>
        <v>66023.040194522182</v>
      </c>
      <c r="G183">
        <f t="shared" si="201"/>
        <v>13</v>
      </c>
      <c r="H183">
        <f t="shared" ref="H183:H214" si="260">H182-G182</f>
        <v>1309</v>
      </c>
      <c r="I183">
        <f t="shared" si="203"/>
        <v>86759255.251337558</v>
      </c>
      <c r="J183">
        <f t="shared" si="194"/>
        <v>551993.77483582927</v>
      </c>
      <c r="K183">
        <f t="shared" si="195"/>
        <v>216898.13812834388</v>
      </c>
      <c r="L183">
        <f t="shared" si="196"/>
        <v>335095.63670748542</v>
      </c>
      <c r="M183">
        <f t="shared" si="211"/>
        <v>858299.52252878831</v>
      </c>
      <c r="N183">
        <f t="shared" si="200"/>
        <v>85565860.092101291</v>
      </c>
      <c r="O183">
        <f t="shared" si="197"/>
        <v>54224.534532085971</v>
      </c>
      <c r="P183">
        <f t="shared" si="212"/>
        <v>128982643.36477745</v>
      </c>
      <c r="Z183">
        <f t="shared" si="198"/>
        <v>57301353.876980007</v>
      </c>
    </row>
    <row r="184" spans="1:26" x14ac:dyDescent="0.3">
      <c r="A184">
        <f t="shared" si="249"/>
        <v>172</v>
      </c>
      <c r="B184">
        <f t="shared" si="206"/>
        <v>66023.040194522182</v>
      </c>
      <c r="C184">
        <f t="shared" si="207"/>
        <v>463.11559157212781</v>
      </c>
      <c r="D184">
        <f t="shared" si="192"/>
        <v>206.32200060788182</v>
      </c>
      <c r="E184">
        <f t="shared" si="208"/>
        <v>256.79359096424599</v>
      </c>
      <c r="F184">
        <f t="shared" si="209"/>
        <v>65766.246603557942</v>
      </c>
      <c r="G184">
        <f t="shared" si="201"/>
        <v>12</v>
      </c>
      <c r="H184">
        <f t="shared" ref="H184:H215" si="261">MAX(H183-G183,0)</f>
        <v>1296</v>
      </c>
      <c r="I184">
        <f t="shared" si="203"/>
        <v>85565860.092101291</v>
      </c>
      <c r="J184">
        <f t="shared" si="194"/>
        <v>546719.14411991439</v>
      </c>
      <c r="K184">
        <f t="shared" si="195"/>
        <v>213914.65023025323</v>
      </c>
      <c r="L184">
        <f t="shared" si="196"/>
        <v>332804.49388966116</v>
      </c>
      <c r="M184">
        <f t="shared" si="211"/>
        <v>789194.95924269524</v>
      </c>
      <c r="N184">
        <f t="shared" si="200"/>
        <v>84443860.63896893</v>
      </c>
      <c r="O184">
        <f t="shared" si="197"/>
        <v>53478.662557563308</v>
      </c>
      <c r="P184">
        <f t="shared" si="212"/>
        <v>129196558.0150077</v>
      </c>
      <c r="Z184">
        <f t="shared" si="198"/>
        <v>57242372.949021719</v>
      </c>
    </row>
    <row r="185" spans="1:26" x14ac:dyDescent="0.3">
      <c r="A185">
        <f t="shared" ref="A185" si="262">IF($B$3&gt;A184,A184+1,"")</f>
        <v>173</v>
      </c>
      <c r="B185">
        <f t="shared" si="206"/>
        <v>65766.246603557942</v>
      </c>
      <c r="C185">
        <f t="shared" si="207"/>
        <v>463.11559157212781</v>
      </c>
      <c r="D185">
        <f t="shared" si="192"/>
        <v>205.51952063611856</v>
      </c>
      <c r="E185">
        <f t="shared" si="208"/>
        <v>257.59607093600926</v>
      </c>
      <c r="F185">
        <f t="shared" si="209"/>
        <v>65508.650532621934</v>
      </c>
      <c r="G185">
        <f t="shared" si="201"/>
        <v>12</v>
      </c>
      <c r="H185">
        <f t="shared" ref="H185:H216" si="263">H184-G184</f>
        <v>1284</v>
      </c>
      <c r="I185">
        <f t="shared" si="203"/>
        <v>84443860.63896893</v>
      </c>
      <c r="J185">
        <f t="shared" si="194"/>
        <v>541863.00667925645</v>
      </c>
      <c r="K185">
        <f t="shared" si="195"/>
        <v>211109.65159742231</v>
      </c>
      <c r="L185">
        <f t="shared" si="196"/>
        <v>330753.35508183413</v>
      </c>
      <c r="M185">
        <f t="shared" si="211"/>
        <v>786103.80639146315</v>
      </c>
      <c r="N185">
        <f t="shared" si="200"/>
        <v>83327003.477495626</v>
      </c>
      <c r="O185">
        <f t="shared" si="197"/>
        <v>52777.412899355579</v>
      </c>
      <c r="P185">
        <f t="shared" si="212"/>
        <v>129407667.66660513</v>
      </c>
      <c r="Z185">
        <f t="shared" si="198"/>
        <v>57220330.429157302</v>
      </c>
    </row>
    <row r="186" spans="1:26" x14ac:dyDescent="0.3">
      <c r="A186">
        <f t="shared" si="237"/>
        <v>174</v>
      </c>
      <c r="B186">
        <f t="shared" si="206"/>
        <v>65508.650532621934</v>
      </c>
      <c r="C186">
        <f t="shared" si="207"/>
        <v>463.11559157212781</v>
      </c>
      <c r="D186">
        <f t="shared" si="192"/>
        <v>204.71453291444357</v>
      </c>
      <c r="E186">
        <f t="shared" si="208"/>
        <v>258.40105865768425</v>
      </c>
      <c r="F186">
        <f t="shared" si="209"/>
        <v>65250.24947396425</v>
      </c>
      <c r="G186">
        <f t="shared" si="201"/>
        <v>12</v>
      </c>
      <c r="H186">
        <f t="shared" ref="H186:H217" si="264">MAX(H185-G185,0)</f>
        <v>1272</v>
      </c>
      <c r="I186">
        <f t="shared" si="203"/>
        <v>83327003.477495626</v>
      </c>
      <c r="J186">
        <f t="shared" si="194"/>
        <v>537003.65530631179</v>
      </c>
      <c r="K186">
        <f t="shared" si="195"/>
        <v>208317.50869373907</v>
      </c>
      <c r="L186">
        <f t="shared" si="196"/>
        <v>328686.14661257272</v>
      </c>
      <c r="M186">
        <f t="shared" si="211"/>
        <v>783002.99368757103</v>
      </c>
      <c r="N186">
        <f t="shared" si="200"/>
        <v>82215314.337195486</v>
      </c>
      <c r="O186">
        <f t="shared" si="197"/>
        <v>52079.377173434768</v>
      </c>
      <c r="P186">
        <f t="shared" si="212"/>
        <v>129615985.17529887</v>
      </c>
      <c r="Z186">
        <f t="shared" si="198"/>
        <v>57191389.510587655</v>
      </c>
    </row>
    <row r="187" spans="1:26" x14ac:dyDescent="0.3">
      <c r="A187">
        <f t="shared" si="239"/>
        <v>175</v>
      </c>
      <c r="B187">
        <f t="shared" si="206"/>
        <v>65250.24947396425</v>
      </c>
      <c r="C187">
        <f t="shared" si="207"/>
        <v>463.11559157212781</v>
      </c>
      <c r="D187">
        <f t="shared" si="192"/>
        <v>203.90702960613828</v>
      </c>
      <c r="E187">
        <f t="shared" si="208"/>
        <v>259.20856196598953</v>
      </c>
      <c r="F187">
        <f t="shared" si="209"/>
        <v>64991.040911998258</v>
      </c>
      <c r="G187">
        <f t="shared" si="201"/>
        <v>12</v>
      </c>
      <c r="H187">
        <f t="shared" ref="H187:H218" si="265">H186-G186</f>
        <v>1260</v>
      </c>
      <c r="I187">
        <f t="shared" si="203"/>
        <v>82215314.337195486</v>
      </c>
      <c r="J187">
        <f t="shared" si="194"/>
        <v>532141.07392013387</v>
      </c>
      <c r="K187">
        <f t="shared" si="195"/>
        <v>205538.28584298873</v>
      </c>
      <c r="L187">
        <f t="shared" si="196"/>
        <v>326602.78807714512</v>
      </c>
      <c r="M187">
        <f t="shared" si="211"/>
        <v>779892.49094397912</v>
      </c>
      <c r="N187">
        <f t="shared" si="200"/>
        <v>81108819.058174357</v>
      </c>
      <c r="O187">
        <f t="shared" si="197"/>
        <v>51384.571460747182</v>
      </c>
      <c r="P187">
        <f t="shared" si="212"/>
        <v>129821523.46114185</v>
      </c>
      <c r="Z187">
        <f t="shared" si="198"/>
        <v>57155487.913500398</v>
      </c>
    </row>
    <row r="188" spans="1:26" x14ac:dyDescent="0.3">
      <c r="A188">
        <f t="shared" si="241"/>
        <v>176</v>
      </c>
      <c r="B188">
        <f t="shared" si="206"/>
        <v>64991.040911998258</v>
      </c>
      <c r="C188">
        <f t="shared" si="207"/>
        <v>463.11559157212781</v>
      </c>
      <c r="D188">
        <f t="shared" si="192"/>
        <v>203.09700284999457</v>
      </c>
      <c r="E188">
        <f t="shared" si="208"/>
        <v>260.01858872213325</v>
      </c>
      <c r="F188">
        <f t="shared" si="209"/>
        <v>64731.022323276127</v>
      </c>
      <c r="G188">
        <f t="shared" si="201"/>
        <v>12</v>
      </c>
      <c r="H188">
        <f t="shared" ref="H188:H219" si="266">MAX(H187-G187,0)</f>
        <v>1248</v>
      </c>
      <c r="I188">
        <f t="shared" si="203"/>
        <v>81108819.058174357</v>
      </c>
      <c r="J188">
        <f t="shared" si="194"/>
        <v>527275.24637065665</v>
      </c>
      <c r="K188">
        <f t="shared" si="195"/>
        <v>202772.04764543587</v>
      </c>
      <c r="L188">
        <f t="shared" si="196"/>
        <v>324503.19872522075</v>
      </c>
      <c r="M188">
        <f t="shared" si="211"/>
        <v>776772.26787931356</v>
      </c>
      <c r="N188">
        <f t="shared" si="200"/>
        <v>80007543.591569826</v>
      </c>
      <c r="O188">
        <f t="shared" si="197"/>
        <v>50693.011911358968</v>
      </c>
      <c r="P188">
        <f t="shared" si="212"/>
        <v>130024295.50878729</v>
      </c>
      <c r="Z188">
        <f t="shared" si="198"/>
        <v>57112562.975638852</v>
      </c>
    </row>
    <row r="189" spans="1:26" x14ac:dyDescent="0.3">
      <c r="A189">
        <f t="shared" si="243"/>
        <v>177</v>
      </c>
      <c r="B189">
        <f t="shared" si="206"/>
        <v>64731.022323276127</v>
      </c>
      <c r="C189">
        <f t="shared" si="207"/>
        <v>463.11559157212781</v>
      </c>
      <c r="D189">
        <f t="shared" si="192"/>
        <v>202.2844447602379</v>
      </c>
      <c r="E189">
        <f t="shared" si="208"/>
        <v>260.83114681188988</v>
      </c>
      <c r="F189">
        <f t="shared" si="209"/>
        <v>64470.191176464235</v>
      </c>
      <c r="G189">
        <f t="shared" si="201"/>
        <v>12</v>
      </c>
      <c r="H189">
        <f t="shared" ref="H189:H220" si="267">H188-G188</f>
        <v>1236</v>
      </c>
      <c r="I189">
        <f t="shared" si="203"/>
        <v>80007543.591569826</v>
      </c>
      <c r="J189">
        <f t="shared" si="194"/>
        <v>522406.15643841884</v>
      </c>
      <c r="K189">
        <f t="shared" si="195"/>
        <v>200018.85897892455</v>
      </c>
      <c r="L189">
        <f t="shared" si="196"/>
        <v>322387.29745949432</v>
      </c>
      <c r="M189">
        <f t="shared" si="211"/>
        <v>773642.29411757085</v>
      </c>
      <c r="N189">
        <f t="shared" si="200"/>
        <v>78911513.999992758</v>
      </c>
      <c r="O189">
        <f t="shared" si="197"/>
        <v>50004.714744731136</v>
      </c>
      <c r="P189">
        <f t="shared" si="212"/>
        <v>130224314.36776622</v>
      </c>
      <c r="Z189">
        <f t="shared" si="198"/>
        <v>57062551.650330499</v>
      </c>
    </row>
    <row r="190" spans="1:26" x14ac:dyDescent="0.3">
      <c r="A190">
        <f t="shared" si="245"/>
        <v>178</v>
      </c>
      <c r="B190">
        <f t="shared" si="206"/>
        <v>64470.191176464235</v>
      </c>
      <c r="C190">
        <f t="shared" si="207"/>
        <v>463.11559157212781</v>
      </c>
      <c r="D190">
        <f t="shared" si="192"/>
        <v>201.46934742645075</v>
      </c>
      <c r="E190">
        <f t="shared" si="208"/>
        <v>261.64624414567709</v>
      </c>
      <c r="F190">
        <f t="shared" si="209"/>
        <v>64208.54493231856</v>
      </c>
      <c r="G190">
        <f t="shared" si="201"/>
        <v>12</v>
      </c>
      <c r="H190">
        <f t="shared" ref="H190:H221" si="268">MAX(H189-G189,0)</f>
        <v>1224</v>
      </c>
      <c r="I190">
        <f t="shared" si="203"/>
        <v>78911513.999992758</v>
      </c>
      <c r="J190">
        <f t="shared" si="194"/>
        <v>517533.7878342889</v>
      </c>
      <c r="K190">
        <f t="shared" si="195"/>
        <v>197278.7849999819</v>
      </c>
      <c r="L190">
        <f t="shared" si="196"/>
        <v>320255.00283430703</v>
      </c>
      <c r="M190">
        <f t="shared" si="211"/>
        <v>770502.53918782272</v>
      </c>
      <c r="N190">
        <f t="shared" si="200"/>
        <v>77820756.457970634</v>
      </c>
      <c r="O190">
        <f t="shared" si="197"/>
        <v>49319.696249995475</v>
      </c>
      <c r="P190">
        <f t="shared" si="212"/>
        <v>130421593.1527662</v>
      </c>
      <c r="Z190">
        <f t="shared" si="198"/>
        <v>57005390.504506648</v>
      </c>
    </row>
    <row r="191" spans="1:26" x14ac:dyDescent="0.3">
      <c r="A191">
        <f t="shared" si="247"/>
        <v>179</v>
      </c>
      <c r="B191">
        <f t="shared" si="206"/>
        <v>64208.54493231856</v>
      </c>
      <c r="C191">
        <f t="shared" si="207"/>
        <v>463.11559157212781</v>
      </c>
      <c r="D191">
        <f t="shared" si="192"/>
        <v>200.65170291349548</v>
      </c>
      <c r="E191">
        <f t="shared" si="208"/>
        <v>262.4638886586323</v>
      </c>
      <c r="F191">
        <f t="shared" si="209"/>
        <v>63946.081043659928</v>
      </c>
      <c r="G191">
        <f t="shared" si="201"/>
        <v>12</v>
      </c>
      <c r="H191">
        <f t="shared" ref="H191:H222" si="269">H190-G190</f>
        <v>1212</v>
      </c>
      <c r="I191">
        <f t="shared" si="203"/>
        <v>77820756.457970634</v>
      </c>
      <c r="J191">
        <f t="shared" si="194"/>
        <v>512658.12419918727</v>
      </c>
      <c r="K191">
        <f t="shared" si="195"/>
        <v>194551.8911449266</v>
      </c>
      <c r="L191">
        <f t="shared" si="196"/>
        <v>318106.23305426067</v>
      </c>
      <c r="M191">
        <f t="shared" si="211"/>
        <v>767352.97252391907</v>
      </c>
      <c r="N191">
        <f t="shared" si="200"/>
        <v>76735297.252392456</v>
      </c>
      <c r="O191">
        <f t="shared" si="197"/>
        <v>48637.97278623165</v>
      </c>
      <c r="P191">
        <f t="shared" si="212"/>
        <v>130616145.04391113</v>
      </c>
      <c r="Z191">
        <f t="shared" si="198"/>
        <v>56941015.716712661</v>
      </c>
    </row>
    <row r="192" spans="1:26" x14ac:dyDescent="0.3">
      <c r="A192">
        <f t="shared" si="249"/>
        <v>180</v>
      </c>
      <c r="B192">
        <f t="shared" si="206"/>
        <v>63946.081043659928</v>
      </c>
      <c r="C192">
        <f t="shared" si="207"/>
        <v>463.11559157212781</v>
      </c>
      <c r="D192">
        <f t="shared" si="192"/>
        <v>199.83150326143726</v>
      </c>
      <c r="E192">
        <f t="shared" si="208"/>
        <v>263.28408831069055</v>
      </c>
      <c r="F192">
        <f t="shared" si="209"/>
        <v>63682.796955349237</v>
      </c>
      <c r="G192">
        <f t="shared" si="201"/>
        <v>12</v>
      </c>
      <c r="H192">
        <f t="shared" ref="H192:H223" si="270">MAX(H191-G191,0)</f>
        <v>1200</v>
      </c>
      <c r="I192">
        <f t="shared" si="203"/>
        <v>76735297.252392456</v>
      </c>
      <c r="J192">
        <f t="shared" si="194"/>
        <v>507779.14910380804</v>
      </c>
      <c r="K192">
        <f t="shared" si="195"/>
        <v>191838.24313098114</v>
      </c>
      <c r="L192">
        <f t="shared" si="196"/>
        <v>315940.90597282688</v>
      </c>
      <c r="M192">
        <f t="shared" si="211"/>
        <v>764193.56346419081</v>
      </c>
      <c r="N192">
        <f t="shared" si="200"/>
        <v>75655162.782955438</v>
      </c>
      <c r="O192">
        <f t="shared" si="197"/>
        <v>47959.560782745284</v>
      </c>
      <c r="P192">
        <f t="shared" si="212"/>
        <v>130807983.28704211</v>
      </c>
      <c r="Z192">
        <f t="shared" si="198"/>
        <v>56869363.075108841</v>
      </c>
    </row>
    <row r="193" spans="1:26" x14ac:dyDescent="0.3">
      <c r="A193">
        <f t="shared" si="249"/>
        <v>181</v>
      </c>
      <c r="B193">
        <f t="shared" si="206"/>
        <v>63682.796955349237</v>
      </c>
      <c r="C193">
        <f t="shared" si="207"/>
        <v>463.11559157212781</v>
      </c>
      <c r="D193">
        <f t="shared" si="192"/>
        <v>199.00874048546635</v>
      </c>
      <c r="E193">
        <f t="shared" si="208"/>
        <v>264.10685108666144</v>
      </c>
      <c r="F193">
        <f t="shared" si="209"/>
        <v>63418.690104262576</v>
      </c>
      <c r="G193">
        <f t="shared" si="201"/>
        <v>11</v>
      </c>
      <c r="H193">
        <f t="shared" ref="H193:H224" si="271">H192-G192</f>
        <v>1188</v>
      </c>
      <c r="I193">
        <f t="shared" si="203"/>
        <v>75655162.782955438</v>
      </c>
      <c r="J193">
        <f t="shared" si="194"/>
        <v>502896.84604834073</v>
      </c>
      <c r="K193">
        <f t="shared" si="195"/>
        <v>189137.90695738859</v>
      </c>
      <c r="L193">
        <f t="shared" si="196"/>
        <v>313758.93909095216</v>
      </c>
      <c r="M193">
        <f t="shared" si="211"/>
        <v>697605.59114688833</v>
      </c>
      <c r="N193">
        <f t="shared" si="200"/>
        <v>74643798.252717599</v>
      </c>
      <c r="O193">
        <f t="shared" si="197"/>
        <v>47284.476739347148</v>
      </c>
      <c r="P193">
        <f t="shared" si="212"/>
        <v>130997121.1939995</v>
      </c>
      <c r="Z193">
        <f t="shared" si="198"/>
        <v>56790367.97546234</v>
      </c>
    </row>
    <row r="194" spans="1:26" x14ac:dyDescent="0.3">
      <c r="A194">
        <f t="shared" ref="A194" si="272">IF($B$3&gt;A193,A193+1,"")</f>
        <v>182</v>
      </c>
      <c r="B194">
        <f t="shared" si="206"/>
        <v>63418.690104262576</v>
      </c>
      <c r="C194">
        <f t="shared" si="207"/>
        <v>463.11559157212781</v>
      </c>
      <c r="D194">
        <f t="shared" si="192"/>
        <v>198.18340657582056</v>
      </c>
      <c r="E194">
        <f t="shared" si="208"/>
        <v>264.93218499630723</v>
      </c>
      <c r="F194">
        <f t="shared" si="209"/>
        <v>63153.757919266267</v>
      </c>
      <c r="G194">
        <f t="shared" si="201"/>
        <v>11</v>
      </c>
      <c r="H194">
        <f t="shared" ref="H194:H225" si="273">MAX(H193-G193,0)</f>
        <v>1177</v>
      </c>
      <c r="I194">
        <f t="shared" si="203"/>
        <v>74643798.252717599</v>
      </c>
      <c r="J194">
        <f t="shared" si="194"/>
        <v>498434.67737244593</v>
      </c>
      <c r="K194">
        <f t="shared" si="195"/>
        <v>186609.49563179398</v>
      </c>
      <c r="L194">
        <f t="shared" si="196"/>
        <v>311825.18174065195</v>
      </c>
      <c r="M194">
        <f t="shared" si="211"/>
        <v>694691.33711192897</v>
      </c>
      <c r="N194">
        <f t="shared" si="200"/>
        <v>73637281.733865008</v>
      </c>
      <c r="O194">
        <f t="shared" si="197"/>
        <v>46652.373907948495</v>
      </c>
      <c r="P194">
        <f t="shared" si="212"/>
        <v>131183730.6896313</v>
      </c>
      <c r="Z194">
        <f t="shared" si="198"/>
        <v>56752183.076798655</v>
      </c>
    </row>
    <row r="195" spans="1:26" x14ac:dyDescent="0.3">
      <c r="A195">
        <f t="shared" si="237"/>
        <v>183</v>
      </c>
      <c r="B195">
        <f t="shared" si="206"/>
        <v>63153.757919266267</v>
      </c>
      <c r="C195">
        <f t="shared" si="207"/>
        <v>463.11559157212781</v>
      </c>
      <c r="D195">
        <f t="shared" si="192"/>
        <v>197.3554934977071</v>
      </c>
      <c r="E195">
        <f t="shared" si="208"/>
        <v>265.76009807442074</v>
      </c>
      <c r="F195">
        <f t="shared" si="209"/>
        <v>62887.99782119185</v>
      </c>
      <c r="G195">
        <f t="shared" si="201"/>
        <v>11</v>
      </c>
      <c r="H195">
        <f t="shared" ref="H195:H226" si="274">H194-G194</f>
        <v>1166</v>
      </c>
      <c r="I195">
        <f t="shared" si="203"/>
        <v>73637281.733865008</v>
      </c>
      <c r="J195">
        <f t="shared" si="194"/>
        <v>493969.47868943535</v>
      </c>
      <c r="K195">
        <f t="shared" si="195"/>
        <v>184093.2043346625</v>
      </c>
      <c r="L195">
        <f t="shared" si="196"/>
        <v>309876.27435477288</v>
      </c>
      <c r="M195">
        <f t="shared" si="211"/>
        <v>691767.9760331104</v>
      </c>
      <c r="N195">
        <f t="shared" si="200"/>
        <v>72635637.483477131</v>
      </c>
      <c r="O195">
        <f t="shared" si="197"/>
        <v>46023.301083665625</v>
      </c>
      <c r="P195">
        <f t="shared" si="212"/>
        <v>131367823.89396596</v>
      </c>
      <c r="Z195">
        <f t="shared" si="198"/>
        <v>56707358.206923433</v>
      </c>
    </row>
    <row r="196" spans="1:26" x14ac:dyDescent="0.3">
      <c r="A196">
        <f t="shared" si="239"/>
        <v>184</v>
      </c>
      <c r="B196">
        <f t="shared" si="206"/>
        <v>62887.99782119185</v>
      </c>
      <c r="C196">
        <f t="shared" si="207"/>
        <v>463.11559157212781</v>
      </c>
      <c r="D196">
        <f t="shared" si="192"/>
        <v>196.52499319122455</v>
      </c>
      <c r="E196">
        <f t="shared" si="208"/>
        <v>266.59059838090326</v>
      </c>
      <c r="F196">
        <f t="shared" si="209"/>
        <v>62621.407222810943</v>
      </c>
      <c r="G196">
        <f t="shared" si="201"/>
        <v>11</v>
      </c>
      <c r="H196">
        <f t="shared" ref="H196:H227" si="275">MAX(H195-G195,0)</f>
        <v>1155</v>
      </c>
      <c r="I196">
        <f t="shared" si="203"/>
        <v>72635637.483477131</v>
      </c>
      <c r="J196">
        <f t="shared" si="194"/>
        <v>489501.23483863444</v>
      </c>
      <c r="K196">
        <f t="shared" si="195"/>
        <v>181589.09370869285</v>
      </c>
      <c r="L196">
        <f t="shared" si="196"/>
        <v>307912.14112994156</v>
      </c>
      <c r="M196">
        <f t="shared" si="211"/>
        <v>688835.47945092036</v>
      </c>
      <c r="N196">
        <f t="shared" si="200"/>
        <v>71638889.862896264</v>
      </c>
      <c r="O196">
        <f t="shared" si="197"/>
        <v>45397.273427173212</v>
      </c>
      <c r="P196">
        <f t="shared" si="212"/>
        <v>131549412.98767465</v>
      </c>
      <c r="Z196">
        <f t="shared" si="198"/>
        <v>56655833.967909247</v>
      </c>
    </row>
    <row r="197" spans="1:26" x14ac:dyDescent="0.3">
      <c r="A197">
        <f t="shared" si="241"/>
        <v>185</v>
      </c>
      <c r="B197">
        <f t="shared" si="206"/>
        <v>62621.407222810943</v>
      </c>
      <c r="C197">
        <f t="shared" si="207"/>
        <v>463.11559157212781</v>
      </c>
      <c r="D197">
        <f t="shared" si="192"/>
        <v>195.69189757128422</v>
      </c>
      <c r="E197">
        <f t="shared" si="208"/>
        <v>267.42369400084362</v>
      </c>
      <c r="F197">
        <f t="shared" si="209"/>
        <v>62353.983528810102</v>
      </c>
      <c r="G197">
        <f t="shared" si="201"/>
        <v>11</v>
      </c>
      <c r="H197">
        <f t="shared" ref="H197:H228" si="276">H196-G196</f>
        <v>1144</v>
      </c>
      <c r="I197">
        <f t="shared" si="203"/>
        <v>71638889.862896264</v>
      </c>
      <c r="J197">
        <f t="shared" si="194"/>
        <v>485029.93059420399</v>
      </c>
      <c r="K197">
        <f t="shared" si="195"/>
        <v>179097.22465724067</v>
      </c>
      <c r="L197">
        <f t="shared" si="196"/>
        <v>305932.70593696332</v>
      </c>
      <c r="M197">
        <f t="shared" si="211"/>
        <v>685893.81881691108</v>
      </c>
      <c r="N197">
        <f t="shared" si="200"/>
        <v>70647063.33814238</v>
      </c>
      <c r="O197">
        <f t="shared" si="197"/>
        <v>44774.306164310168</v>
      </c>
      <c r="P197">
        <f t="shared" si="212"/>
        <v>131728510.21233189</v>
      </c>
      <c r="Z197">
        <f t="shared" si="198"/>
        <v>56597550.598338217</v>
      </c>
    </row>
    <row r="198" spans="1:26" x14ac:dyDescent="0.3">
      <c r="A198">
        <f t="shared" si="243"/>
        <v>186</v>
      </c>
      <c r="B198">
        <f t="shared" si="206"/>
        <v>62353.983528810102</v>
      </c>
      <c r="C198">
        <f t="shared" si="207"/>
        <v>463.11559157212781</v>
      </c>
      <c r="D198">
        <f t="shared" si="192"/>
        <v>194.85619852753157</v>
      </c>
      <c r="E198">
        <f t="shared" si="208"/>
        <v>268.25939304459621</v>
      </c>
      <c r="F198">
        <f t="shared" si="209"/>
        <v>62085.724135765508</v>
      </c>
      <c r="G198">
        <f t="shared" si="201"/>
        <v>11</v>
      </c>
      <c r="H198">
        <f t="shared" ref="H198:H229" si="277">MAX(H197-G197,0)</f>
        <v>1133</v>
      </c>
      <c r="I198">
        <f t="shared" si="203"/>
        <v>70647063.33814238</v>
      </c>
      <c r="J198">
        <f t="shared" si="194"/>
        <v>480555.55066488188</v>
      </c>
      <c r="K198">
        <f t="shared" si="195"/>
        <v>176617.65834535594</v>
      </c>
      <c r="L198">
        <f t="shared" si="196"/>
        <v>303937.89231952594</v>
      </c>
      <c r="M198">
        <f t="shared" si="211"/>
        <v>682942.9654934206</v>
      </c>
      <c r="N198">
        <f t="shared" si="200"/>
        <v>69660182.480329424</v>
      </c>
      <c r="O198">
        <f t="shared" si="197"/>
        <v>44154.414586338986</v>
      </c>
      <c r="P198">
        <f t="shared" si="212"/>
        <v>131905127.87067725</v>
      </c>
      <c r="Z198">
        <f t="shared" si="198"/>
        <v>56532447.971431822</v>
      </c>
    </row>
    <row r="199" spans="1:26" x14ac:dyDescent="0.3">
      <c r="A199">
        <f t="shared" si="245"/>
        <v>187</v>
      </c>
      <c r="B199">
        <f t="shared" si="206"/>
        <v>62085.724135765508</v>
      </c>
      <c r="C199">
        <f t="shared" si="207"/>
        <v>463.11559157212781</v>
      </c>
      <c r="D199">
        <f t="shared" si="192"/>
        <v>194.01788792426723</v>
      </c>
      <c r="E199">
        <f t="shared" si="208"/>
        <v>269.09770364786061</v>
      </c>
      <c r="F199">
        <f t="shared" si="209"/>
        <v>61816.62643211765</v>
      </c>
      <c r="G199">
        <f t="shared" si="201"/>
        <v>11</v>
      </c>
      <c r="H199">
        <f t="shared" ref="H199:H230" si="278">H198-G198</f>
        <v>1122</v>
      </c>
      <c r="I199">
        <f t="shared" si="203"/>
        <v>69660182.480329424</v>
      </c>
      <c r="J199">
        <f t="shared" si="194"/>
        <v>476078.07969372149</v>
      </c>
      <c r="K199">
        <f t="shared" si="195"/>
        <v>174150.45620082357</v>
      </c>
      <c r="L199">
        <f t="shared" si="196"/>
        <v>301927.62349289795</v>
      </c>
      <c r="M199">
        <f t="shared" si="211"/>
        <v>679982.89075329411</v>
      </c>
      <c r="N199">
        <f t="shared" si="200"/>
        <v>68678271.966083229</v>
      </c>
      <c r="O199">
        <f t="shared" si="197"/>
        <v>43537.614050205892</v>
      </c>
      <c r="P199">
        <f t="shared" si="212"/>
        <v>132079278.32687807</v>
      </c>
      <c r="Z199">
        <f t="shared" si="198"/>
        <v>56460465.593171917</v>
      </c>
    </row>
    <row r="200" spans="1:26" x14ac:dyDescent="0.3">
      <c r="A200">
        <f t="shared" si="247"/>
        <v>188</v>
      </c>
      <c r="B200">
        <f t="shared" si="206"/>
        <v>61816.62643211765</v>
      </c>
      <c r="C200">
        <f t="shared" si="207"/>
        <v>463.11559157212781</v>
      </c>
      <c r="D200">
        <f t="shared" si="192"/>
        <v>193.17695760036764</v>
      </c>
      <c r="E200">
        <f t="shared" si="208"/>
        <v>269.93863397176017</v>
      </c>
      <c r="F200">
        <f t="shared" si="209"/>
        <v>61546.687798145889</v>
      </c>
      <c r="G200">
        <f t="shared" si="201"/>
        <v>11</v>
      </c>
      <c r="H200">
        <f t="shared" ref="H200:H231" si="279">MAX(H199-G199,0)</f>
        <v>1111</v>
      </c>
      <c r="I200">
        <f t="shared" si="203"/>
        <v>68678271.966083229</v>
      </c>
      <c r="J200">
        <f t="shared" si="194"/>
        <v>471597.50225783198</v>
      </c>
      <c r="K200">
        <f t="shared" si="195"/>
        <v>171695.67991520808</v>
      </c>
      <c r="L200">
        <f t="shared" si="196"/>
        <v>299901.8223426239</v>
      </c>
      <c r="M200">
        <f t="shared" si="211"/>
        <v>677013.56577960483</v>
      </c>
      <c r="N200">
        <f t="shared" si="200"/>
        <v>67701356.577960998</v>
      </c>
      <c r="O200">
        <f t="shared" si="197"/>
        <v>42923.91997880202</v>
      </c>
      <c r="P200">
        <f t="shared" si="212"/>
        <v>132250974.00679328</v>
      </c>
      <c r="Z200">
        <f t="shared" si="198"/>
        <v>56381542.600413293</v>
      </c>
    </row>
    <row r="201" spans="1:26" x14ac:dyDescent="0.3">
      <c r="A201">
        <f t="shared" si="249"/>
        <v>189</v>
      </c>
      <c r="B201">
        <f t="shared" si="206"/>
        <v>61546.687798145889</v>
      </c>
      <c r="C201">
        <f t="shared" si="207"/>
        <v>463.11559157212781</v>
      </c>
      <c r="D201">
        <f t="shared" si="192"/>
        <v>192.33339936920589</v>
      </c>
      <c r="E201">
        <f t="shared" si="208"/>
        <v>270.78219220292192</v>
      </c>
      <c r="F201">
        <f t="shared" si="209"/>
        <v>61275.905605942964</v>
      </c>
      <c r="G201">
        <f t="shared" si="201"/>
        <v>11</v>
      </c>
      <c r="H201">
        <f t="shared" ref="H201:H232" si="280">H200-G200</f>
        <v>1100</v>
      </c>
      <c r="I201">
        <f t="shared" si="203"/>
        <v>67701356.577960998</v>
      </c>
      <c r="J201">
        <f t="shared" si="194"/>
        <v>467113.80286811502</v>
      </c>
      <c r="K201">
        <f t="shared" si="195"/>
        <v>169253.39144490249</v>
      </c>
      <c r="L201">
        <f t="shared" si="196"/>
        <v>297860.4114232125</v>
      </c>
      <c r="M201">
        <f t="shared" si="211"/>
        <v>674034.9616653726</v>
      </c>
      <c r="N201">
        <f t="shared" si="200"/>
        <v>66729461.204872422</v>
      </c>
      <c r="O201">
        <f t="shared" si="197"/>
        <v>42313.347861225622</v>
      </c>
      <c r="P201">
        <f t="shared" si="212"/>
        <v>132420227.39823818</v>
      </c>
      <c r="Z201">
        <f t="shared" si="198"/>
        <v>56295617.758987166</v>
      </c>
    </row>
    <row r="202" spans="1:26" x14ac:dyDescent="0.3">
      <c r="A202">
        <f t="shared" si="249"/>
        <v>190</v>
      </c>
      <c r="B202">
        <f t="shared" si="206"/>
        <v>61275.905605942964</v>
      </c>
      <c r="C202">
        <f t="shared" si="207"/>
        <v>463.11559157212781</v>
      </c>
      <c r="D202">
        <f t="shared" si="192"/>
        <v>191.48720501857176</v>
      </c>
      <c r="E202">
        <f t="shared" si="208"/>
        <v>271.62838655355608</v>
      </c>
      <c r="F202">
        <f t="shared" si="209"/>
        <v>61004.277219389405</v>
      </c>
      <c r="G202">
        <f t="shared" si="201"/>
        <v>10</v>
      </c>
      <c r="H202">
        <f t="shared" ref="H202:H233" si="281">MAX(H201-G201,0)</f>
        <v>1089</v>
      </c>
      <c r="I202">
        <f t="shared" si="203"/>
        <v>66729461.204872422</v>
      </c>
      <c r="J202">
        <f t="shared" si="194"/>
        <v>462626.96596900187</v>
      </c>
      <c r="K202">
        <f t="shared" si="195"/>
        <v>166823.65301218105</v>
      </c>
      <c r="L202">
        <f t="shared" si="196"/>
        <v>295803.31295682082</v>
      </c>
      <c r="M202">
        <f t="shared" si="211"/>
        <v>610042.77219389402</v>
      </c>
      <c r="N202">
        <f t="shared" si="200"/>
        <v>65823615.119721711</v>
      </c>
      <c r="O202">
        <f t="shared" si="197"/>
        <v>41705.913253045263</v>
      </c>
      <c r="P202">
        <f t="shared" si="212"/>
        <v>132587051.05125037</v>
      </c>
      <c r="Z202">
        <f t="shared" si="198"/>
        <v>56202629.461795956</v>
      </c>
    </row>
    <row r="203" spans="1:26" x14ac:dyDescent="0.3">
      <c r="A203">
        <f t="shared" ref="A203" si="282">IF($B$3&gt;A202,A202+1,"")</f>
        <v>191</v>
      </c>
      <c r="B203">
        <f t="shared" si="206"/>
        <v>61004.277219389405</v>
      </c>
      <c r="C203">
        <f t="shared" si="207"/>
        <v>463.11559157212781</v>
      </c>
      <c r="D203">
        <f t="shared" si="192"/>
        <v>190.63836631059189</v>
      </c>
      <c r="E203">
        <f t="shared" si="208"/>
        <v>272.47722526153592</v>
      </c>
      <c r="F203">
        <f t="shared" si="209"/>
        <v>60731.799994127869</v>
      </c>
      <c r="G203">
        <f t="shared" si="201"/>
        <v>10</v>
      </c>
      <c r="H203">
        <f t="shared" ref="H203:H234" si="283">H202-G202</f>
        <v>1079</v>
      </c>
      <c r="I203">
        <f t="shared" si="203"/>
        <v>65823615.119721711</v>
      </c>
      <c r="J203">
        <f t="shared" si="194"/>
        <v>458561.96385649982</v>
      </c>
      <c r="K203">
        <f t="shared" si="195"/>
        <v>164559.03779930426</v>
      </c>
      <c r="L203">
        <f t="shared" si="196"/>
        <v>294002.92605719552</v>
      </c>
      <c r="M203">
        <f t="shared" si="211"/>
        <v>607317.99994127871</v>
      </c>
      <c r="N203">
        <f t="shared" si="200"/>
        <v>64922294.193723232</v>
      </c>
      <c r="O203">
        <f t="shared" si="197"/>
        <v>41139.759449826066</v>
      </c>
      <c r="P203">
        <f t="shared" si="212"/>
        <v>132751610.08904967</v>
      </c>
      <c r="Z203">
        <f t="shared" si="198"/>
        <v>56154558.876924343</v>
      </c>
    </row>
    <row r="204" spans="1:26" x14ac:dyDescent="0.3">
      <c r="A204">
        <f t="shared" si="237"/>
        <v>192</v>
      </c>
      <c r="B204">
        <f t="shared" si="206"/>
        <v>60731.799994127869</v>
      </c>
      <c r="C204">
        <f t="shared" si="207"/>
        <v>463.11559157212781</v>
      </c>
      <c r="D204">
        <f t="shared" si="192"/>
        <v>189.78687498164959</v>
      </c>
      <c r="E204">
        <f t="shared" si="208"/>
        <v>273.32871659047822</v>
      </c>
      <c r="F204">
        <f t="shared" si="209"/>
        <v>60458.471277537392</v>
      </c>
      <c r="G204">
        <f t="shared" si="201"/>
        <v>10</v>
      </c>
      <c r="H204">
        <f t="shared" ref="H204:H235" si="284">MAX(H203-G203,0)</f>
        <v>1069</v>
      </c>
      <c r="I204">
        <f t="shared" si="203"/>
        <v>64922294.193723232</v>
      </c>
      <c r="J204">
        <f t="shared" si="194"/>
        <v>454494.13351952762</v>
      </c>
      <c r="K204">
        <f t="shared" si="195"/>
        <v>162305.73548430807</v>
      </c>
      <c r="L204">
        <f t="shared" si="196"/>
        <v>292188.39803521952</v>
      </c>
      <c r="M204">
        <f t="shared" si="211"/>
        <v>604584.71277537395</v>
      </c>
      <c r="N204">
        <f t="shared" si="200"/>
        <v>64025521.082912639</v>
      </c>
      <c r="O204">
        <f t="shared" si="197"/>
        <v>40576.433871077017</v>
      </c>
      <c r="P204">
        <f t="shared" si="212"/>
        <v>132913915.82453397</v>
      </c>
      <c r="Z204">
        <f t="shared" si="198"/>
        <v>56100172.422762148</v>
      </c>
    </row>
    <row r="205" spans="1:26" x14ac:dyDescent="0.3">
      <c r="A205">
        <f t="shared" si="239"/>
        <v>193</v>
      </c>
      <c r="B205">
        <f t="shared" si="206"/>
        <v>60458.471277537392</v>
      </c>
      <c r="C205">
        <f t="shared" si="207"/>
        <v>463.11559157212781</v>
      </c>
      <c r="D205">
        <f t="shared" si="192"/>
        <v>188.93272274230435</v>
      </c>
      <c r="E205">
        <f t="shared" si="208"/>
        <v>274.18286882982346</v>
      </c>
      <c r="F205">
        <f t="shared" si="209"/>
        <v>60184.288408707565</v>
      </c>
      <c r="G205">
        <f t="shared" si="201"/>
        <v>10</v>
      </c>
      <c r="H205">
        <f t="shared" ref="H205:H236" si="285">H204-G204</f>
        <v>1059</v>
      </c>
      <c r="I205">
        <f t="shared" si="203"/>
        <v>64025521.082912639</v>
      </c>
      <c r="J205">
        <f t="shared" si="194"/>
        <v>450423.46079806297</v>
      </c>
      <c r="K205">
        <f t="shared" si="195"/>
        <v>160063.8027072816</v>
      </c>
      <c r="L205">
        <f t="shared" si="196"/>
        <v>290359.65809078136</v>
      </c>
      <c r="M205">
        <f t="shared" si="211"/>
        <v>601842.88408707571</v>
      </c>
      <c r="N205">
        <f t="shared" si="200"/>
        <v>63133318.540734783</v>
      </c>
      <c r="O205">
        <f t="shared" si="197"/>
        <v>40015.950676820401</v>
      </c>
      <c r="P205">
        <f t="shared" si="212"/>
        <v>133073979.62724125</v>
      </c>
      <c r="Z205">
        <f t="shared" si="198"/>
        <v>56039414.011520803</v>
      </c>
    </row>
    <row r="206" spans="1:26" x14ac:dyDescent="0.3">
      <c r="A206">
        <f t="shared" si="241"/>
        <v>194</v>
      </c>
      <c r="B206">
        <f t="shared" si="206"/>
        <v>60184.288408707565</v>
      </c>
      <c r="C206">
        <f t="shared" si="207"/>
        <v>463.11559157212781</v>
      </c>
      <c r="D206">
        <f t="shared" ref="D206:D269" si="286">B206*($B$2)/1200</f>
        <v>188.07590127721113</v>
      </c>
      <c r="E206">
        <f t="shared" si="208"/>
        <v>275.03969029491668</v>
      </c>
      <c r="F206">
        <f t="shared" si="209"/>
        <v>59909.248718412651</v>
      </c>
      <c r="G206">
        <f t="shared" si="201"/>
        <v>10</v>
      </c>
      <c r="H206">
        <f t="shared" ref="H206:H237" si="287">MAX(H205-G205,0)</f>
        <v>1049</v>
      </c>
      <c r="I206">
        <f t="shared" si="203"/>
        <v>63133318.540734783</v>
      </c>
      <c r="J206">
        <f t="shared" ref="J206:J269" si="288">(H206*C206)-O206</f>
        <v>446349.93147120281</v>
      </c>
      <c r="K206">
        <f t="shared" ref="K206:K269" si="289">I206*($B$2-$B$6)/1200</f>
        <v>157833.29635183697</v>
      </c>
      <c r="L206">
        <f t="shared" ref="L206:L269" si="290">J206-K206</f>
        <v>288516.63511936588</v>
      </c>
      <c r="M206">
        <f t="shared" si="211"/>
        <v>599092.48718412651</v>
      </c>
      <c r="N206">
        <f t="shared" si="200"/>
        <v>62245709.418431289</v>
      </c>
      <c r="O206">
        <f t="shared" ref="O206:O269" si="291">I206*$B$6/1200</f>
        <v>39458.324087959241</v>
      </c>
      <c r="P206">
        <f t="shared" si="212"/>
        <v>133231812.92359309</v>
      </c>
      <c r="Z206">
        <f t="shared" ref="Z206:Z269" si="292">L206*A206</f>
        <v>55972227.213156983</v>
      </c>
    </row>
    <row r="207" spans="1:26" x14ac:dyDescent="0.3">
      <c r="A207">
        <f t="shared" si="243"/>
        <v>195</v>
      </c>
      <c r="B207">
        <f t="shared" si="206"/>
        <v>59909.248718412651</v>
      </c>
      <c r="C207">
        <f t="shared" si="207"/>
        <v>463.11559157212781</v>
      </c>
      <c r="D207">
        <f t="shared" si="286"/>
        <v>187.21640224503955</v>
      </c>
      <c r="E207">
        <f t="shared" si="208"/>
        <v>275.89918932708827</v>
      </c>
      <c r="F207">
        <f t="shared" si="209"/>
        <v>59633.349529085564</v>
      </c>
      <c r="G207">
        <f t="shared" si="201"/>
        <v>10</v>
      </c>
      <c r="H207">
        <f t="shared" ref="H207:H238" si="293">H206-G206</f>
        <v>1039</v>
      </c>
      <c r="I207">
        <f t="shared" si="203"/>
        <v>62245709.418431289</v>
      </c>
      <c r="J207">
        <f t="shared" si="288"/>
        <v>442273.53125692124</v>
      </c>
      <c r="K207">
        <f t="shared" si="289"/>
        <v>155614.27354607824</v>
      </c>
      <c r="L207">
        <f t="shared" si="290"/>
        <v>286659.257710843</v>
      </c>
      <c r="M207">
        <f t="shared" si="211"/>
        <v>596333.49529085564</v>
      </c>
      <c r="N207">
        <f t="shared" ref="N207:N270" si="294">I207-L207-M207</f>
        <v>61362716.665429592</v>
      </c>
      <c r="O207">
        <f t="shared" si="291"/>
        <v>38903.568386519561</v>
      </c>
      <c r="P207">
        <f t="shared" si="212"/>
        <v>133387427.19713917</v>
      </c>
      <c r="Z207">
        <f t="shared" si="292"/>
        <v>55898555.253614381</v>
      </c>
    </row>
    <row r="208" spans="1:26" x14ac:dyDescent="0.3">
      <c r="A208">
        <f t="shared" si="245"/>
        <v>196</v>
      </c>
      <c r="B208">
        <f t="shared" si="206"/>
        <v>59633.349529085564</v>
      </c>
      <c r="C208">
        <f t="shared" si="207"/>
        <v>463.11559157212781</v>
      </c>
      <c r="D208">
        <f t="shared" si="286"/>
        <v>186.35421727839238</v>
      </c>
      <c r="E208">
        <f t="shared" si="208"/>
        <v>276.76137429373546</v>
      </c>
      <c r="F208">
        <f t="shared" si="209"/>
        <v>59356.588154791832</v>
      </c>
      <c r="G208">
        <f t="shared" ref="G208:G271" si="295">FLOOR((H208*$B$7),1)</f>
        <v>10</v>
      </c>
      <c r="H208">
        <f t="shared" ref="H208:H239" si="296">MAX(H207-G207,0)</f>
        <v>1029</v>
      </c>
      <c r="I208">
        <f t="shared" ref="I208:I271" si="297">N207</f>
        <v>61362716.665429592</v>
      </c>
      <c r="J208">
        <f t="shared" si="288"/>
        <v>438194.24581182603</v>
      </c>
      <c r="K208">
        <f t="shared" si="289"/>
        <v>153406.79166357397</v>
      </c>
      <c r="L208">
        <f t="shared" si="290"/>
        <v>284787.45414825203</v>
      </c>
      <c r="M208">
        <f t="shared" si="211"/>
        <v>593565.88154791831</v>
      </c>
      <c r="N208">
        <f t="shared" si="294"/>
        <v>60484363.329733416</v>
      </c>
      <c r="O208">
        <f t="shared" si="291"/>
        <v>38351.697915893492</v>
      </c>
      <c r="P208">
        <f t="shared" si="212"/>
        <v>133540833.98880275</v>
      </c>
      <c r="Z208">
        <f t="shared" si="292"/>
        <v>55818341.013057396</v>
      </c>
    </row>
    <row r="209" spans="1:26" x14ac:dyDescent="0.3">
      <c r="A209">
        <f t="shared" si="247"/>
        <v>197</v>
      </c>
      <c r="B209">
        <f t="shared" si="206"/>
        <v>59356.588154791832</v>
      </c>
      <c r="C209">
        <f t="shared" si="207"/>
        <v>463.11559157212781</v>
      </c>
      <c r="D209">
        <f t="shared" si="286"/>
        <v>185.48933798372448</v>
      </c>
      <c r="E209">
        <f t="shared" si="208"/>
        <v>277.6262535884033</v>
      </c>
      <c r="F209">
        <f t="shared" si="209"/>
        <v>59078.961901203431</v>
      </c>
      <c r="G209">
        <f t="shared" si="295"/>
        <v>10</v>
      </c>
      <c r="H209">
        <f t="shared" ref="H209:H240" si="298">H208-G208</f>
        <v>1019</v>
      </c>
      <c r="I209">
        <f t="shared" si="297"/>
        <v>60484363.329733416</v>
      </c>
      <c r="J209">
        <f t="shared" si="288"/>
        <v>434112.06073091482</v>
      </c>
      <c r="K209">
        <f t="shared" si="289"/>
        <v>151210.90832433352</v>
      </c>
      <c r="L209">
        <f t="shared" si="290"/>
        <v>282901.15240658133</v>
      </c>
      <c r="M209">
        <f t="shared" si="211"/>
        <v>590789.61901203427</v>
      </c>
      <c r="N209">
        <f t="shared" si="294"/>
        <v>59610672.5583148</v>
      </c>
      <c r="O209">
        <f t="shared" si="291"/>
        <v>37802.72708108338</v>
      </c>
      <c r="P209">
        <f t="shared" si="212"/>
        <v>133692044.89712708</v>
      </c>
      <c r="Z209">
        <f t="shared" si="292"/>
        <v>55731527.024096519</v>
      </c>
    </row>
    <row r="210" spans="1:26" x14ac:dyDescent="0.3">
      <c r="A210">
        <f t="shared" si="249"/>
        <v>198</v>
      </c>
      <c r="B210">
        <f t="shared" si="206"/>
        <v>59078.961901203431</v>
      </c>
      <c r="C210">
        <f t="shared" si="207"/>
        <v>463.11559157212781</v>
      </c>
      <c r="D210">
        <f t="shared" si="286"/>
        <v>184.62175594126074</v>
      </c>
      <c r="E210">
        <f t="shared" si="208"/>
        <v>278.49383563086707</v>
      </c>
      <c r="F210">
        <f t="shared" si="209"/>
        <v>58800.468065572561</v>
      </c>
      <c r="G210">
        <f t="shared" si="295"/>
        <v>10</v>
      </c>
      <c r="H210">
        <f t="shared" ref="H210:H241" si="299">MAX(H209-G209,0)</f>
        <v>1009</v>
      </c>
      <c r="I210">
        <f t="shared" si="297"/>
        <v>59610672.5583148</v>
      </c>
      <c r="J210">
        <f t="shared" si="288"/>
        <v>430026.9615473302</v>
      </c>
      <c r="K210">
        <f t="shared" si="289"/>
        <v>149026.68139578699</v>
      </c>
      <c r="L210">
        <f t="shared" si="290"/>
        <v>281000.28015154321</v>
      </c>
      <c r="M210">
        <f t="shared" si="211"/>
        <v>588004.68065572565</v>
      </c>
      <c r="N210">
        <f t="shared" si="294"/>
        <v>58741667.597507529</v>
      </c>
      <c r="O210">
        <f t="shared" si="291"/>
        <v>37256.670348946747</v>
      </c>
      <c r="P210">
        <f t="shared" si="212"/>
        <v>133841071.57852286</v>
      </c>
      <c r="Z210">
        <f t="shared" si="292"/>
        <v>55638055.470005557</v>
      </c>
    </row>
    <row r="211" spans="1:26" x14ac:dyDescent="0.3">
      <c r="A211">
        <f t="shared" si="249"/>
        <v>199</v>
      </c>
      <c r="B211">
        <f t="shared" ref="B211:B274" si="300">F210</f>
        <v>58800.468065572561</v>
      </c>
      <c r="C211">
        <f t="shared" ref="C211:C274" si="301">$C$13</f>
        <v>463.11559157212781</v>
      </c>
      <c r="D211">
        <f t="shared" si="286"/>
        <v>183.75146270491425</v>
      </c>
      <c r="E211">
        <f t="shared" ref="E211:E274" si="302">C211-D211</f>
        <v>279.36412886721359</v>
      </c>
      <c r="F211">
        <f t="shared" ref="F211:F274" si="303">B211-E211</f>
        <v>58521.103936705345</v>
      </c>
      <c r="G211">
        <f t="shared" si="295"/>
        <v>9</v>
      </c>
      <c r="H211">
        <f t="shared" ref="H211:H242" si="304">H210-G210</f>
        <v>999</v>
      </c>
      <c r="I211">
        <f t="shared" si="297"/>
        <v>58741667.597507529</v>
      </c>
      <c r="J211">
        <f t="shared" si="288"/>
        <v>425938.93373211351</v>
      </c>
      <c r="K211">
        <f t="shared" si="289"/>
        <v>146854.16899376881</v>
      </c>
      <c r="L211">
        <f t="shared" si="290"/>
        <v>279084.7647383447</v>
      </c>
      <c r="M211">
        <f t="shared" ref="M211:M274" si="305">G211*F211</f>
        <v>526689.93543034815</v>
      </c>
      <c r="N211">
        <f t="shared" si="294"/>
        <v>57935892.897338837</v>
      </c>
      <c r="O211">
        <f t="shared" si="291"/>
        <v>36713.542248442202</v>
      </c>
      <c r="P211">
        <f t="shared" ref="P211:P274" si="306">P210+K211</f>
        <v>133987925.74751663</v>
      </c>
      <c r="Z211">
        <f t="shared" si="292"/>
        <v>55537868.182930596</v>
      </c>
    </row>
    <row r="212" spans="1:26" x14ac:dyDescent="0.3">
      <c r="A212">
        <f t="shared" ref="A212" si="307">IF($B$3&gt;A211,A211+1,"")</f>
        <v>200</v>
      </c>
      <c r="B212">
        <f t="shared" si="300"/>
        <v>58521.103936705345</v>
      </c>
      <c r="C212">
        <f t="shared" si="301"/>
        <v>463.11559157212781</v>
      </c>
      <c r="D212">
        <f t="shared" si="286"/>
        <v>182.87844980220419</v>
      </c>
      <c r="E212">
        <f t="shared" si="302"/>
        <v>280.2371417699236</v>
      </c>
      <c r="F212">
        <f t="shared" si="303"/>
        <v>58240.86679493542</v>
      </c>
      <c r="G212">
        <f t="shared" si="295"/>
        <v>9</v>
      </c>
      <c r="H212">
        <f t="shared" ref="H212:H243" si="308">MAX(H211-G211,0)</f>
        <v>990</v>
      </c>
      <c r="I212">
        <f t="shared" si="297"/>
        <v>57935892.897338837</v>
      </c>
      <c r="J212">
        <f t="shared" si="288"/>
        <v>422274.50259556971</v>
      </c>
      <c r="K212">
        <f t="shared" si="289"/>
        <v>144839.7322433471</v>
      </c>
      <c r="L212">
        <f t="shared" si="290"/>
        <v>277434.77035222261</v>
      </c>
      <c r="M212">
        <f t="shared" si="305"/>
        <v>524167.80115441879</v>
      </c>
      <c r="N212">
        <f t="shared" si="294"/>
        <v>57134290.325832196</v>
      </c>
      <c r="O212">
        <f t="shared" si="291"/>
        <v>36209.933060836775</v>
      </c>
      <c r="P212">
        <f t="shared" si="306"/>
        <v>134132765.47975998</v>
      </c>
      <c r="Z212">
        <f t="shared" si="292"/>
        <v>55486954.070444524</v>
      </c>
    </row>
    <row r="213" spans="1:26" x14ac:dyDescent="0.3">
      <c r="A213">
        <f t="shared" si="237"/>
        <v>201</v>
      </c>
      <c r="B213">
        <f t="shared" si="300"/>
        <v>58240.86679493542</v>
      </c>
      <c r="C213">
        <f t="shared" si="301"/>
        <v>463.11559157212781</v>
      </c>
      <c r="D213">
        <f t="shared" si="286"/>
        <v>182.00270873417318</v>
      </c>
      <c r="E213">
        <f t="shared" si="302"/>
        <v>281.11288283795466</v>
      </c>
      <c r="F213">
        <f t="shared" si="303"/>
        <v>57959.753912097469</v>
      </c>
      <c r="G213">
        <f t="shared" si="295"/>
        <v>9</v>
      </c>
      <c r="H213">
        <f t="shared" ref="H213:H244" si="309">H212-G212</f>
        <v>981</v>
      </c>
      <c r="I213">
        <f t="shared" si="297"/>
        <v>57134290.325832196</v>
      </c>
      <c r="J213">
        <f t="shared" si="288"/>
        <v>418607.46387861227</v>
      </c>
      <c r="K213">
        <f t="shared" si="289"/>
        <v>142835.72581458048</v>
      </c>
      <c r="L213">
        <f t="shared" si="290"/>
        <v>275771.73806403182</v>
      </c>
      <c r="M213">
        <f t="shared" si="305"/>
        <v>521637.78520887723</v>
      </c>
      <c r="N213">
        <f t="shared" si="294"/>
        <v>56336880.802559286</v>
      </c>
      <c r="O213">
        <f t="shared" si="291"/>
        <v>35708.93145364512</v>
      </c>
      <c r="P213">
        <f t="shared" si="306"/>
        <v>134275601.20557454</v>
      </c>
      <c r="Z213">
        <f t="shared" si="292"/>
        <v>55430119.350870393</v>
      </c>
    </row>
    <row r="214" spans="1:26" x14ac:dyDescent="0.3">
      <c r="A214">
        <f t="shared" si="239"/>
        <v>202</v>
      </c>
      <c r="B214">
        <f t="shared" si="300"/>
        <v>57959.753912097469</v>
      </c>
      <c r="C214">
        <f t="shared" si="301"/>
        <v>463.11559157212781</v>
      </c>
      <c r="D214">
        <f t="shared" si="286"/>
        <v>181.12423097530461</v>
      </c>
      <c r="E214">
        <f t="shared" si="302"/>
        <v>281.9913605968232</v>
      </c>
      <c r="F214">
        <f t="shared" si="303"/>
        <v>57677.762551500644</v>
      </c>
      <c r="G214">
        <f t="shared" si="295"/>
        <v>9</v>
      </c>
      <c r="H214">
        <f t="shared" ref="H214:H245" si="310">MAX(H213-G213,0)</f>
        <v>972</v>
      </c>
      <c r="I214">
        <f t="shared" si="297"/>
        <v>56336880.802559286</v>
      </c>
      <c r="J214">
        <f t="shared" si="288"/>
        <v>414937.80450650869</v>
      </c>
      <c r="K214">
        <f t="shared" si="289"/>
        <v>140842.20200639821</v>
      </c>
      <c r="L214">
        <f t="shared" si="290"/>
        <v>274095.60250011052</v>
      </c>
      <c r="M214">
        <f t="shared" si="305"/>
        <v>519099.86296350579</v>
      </c>
      <c r="N214">
        <f t="shared" si="294"/>
        <v>55543685.33709567</v>
      </c>
      <c r="O214">
        <f t="shared" si="291"/>
        <v>35210.550501599551</v>
      </c>
      <c r="P214">
        <f t="shared" si="306"/>
        <v>134416443.40758094</v>
      </c>
      <c r="Z214">
        <f t="shared" si="292"/>
        <v>55367311.705022328</v>
      </c>
    </row>
    <row r="215" spans="1:26" x14ac:dyDescent="0.3">
      <c r="A215">
        <f t="shared" si="241"/>
        <v>203</v>
      </c>
      <c r="B215">
        <f t="shared" si="300"/>
        <v>57677.762551500644</v>
      </c>
      <c r="C215">
        <f t="shared" si="301"/>
        <v>463.11559157212781</v>
      </c>
      <c r="D215">
        <f t="shared" si="286"/>
        <v>180.24300797343949</v>
      </c>
      <c r="E215">
        <f t="shared" si="302"/>
        <v>282.87258359868832</v>
      </c>
      <c r="F215">
        <f t="shared" si="303"/>
        <v>57394.889967901952</v>
      </c>
      <c r="G215">
        <f t="shared" si="295"/>
        <v>9</v>
      </c>
      <c r="H215">
        <f t="shared" ref="H215:H246" si="311">H214-G214</f>
        <v>963</v>
      </c>
      <c r="I215">
        <f t="shared" si="297"/>
        <v>55543685.33709567</v>
      </c>
      <c r="J215">
        <f t="shared" si="288"/>
        <v>411265.51134827425</v>
      </c>
      <c r="K215">
        <f t="shared" si="289"/>
        <v>138859.21334273918</v>
      </c>
      <c r="L215">
        <f t="shared" si="290"/>
        <v>272406.29800553503</v>
      </c>
      <c r="M215">
        <f t="shared" si="305"/>
        <v>516554.0097111176</v>
      </c>
      <c r="N215">
        <f t="shared" si="294"/>
        <v>54754725.029379018</v>
      </c>
      <c r="O215">
        <f t="shared" si="291"/>
        <v>34714.803335684795</v>
      </c>
      <c r="P215">
        <f t="shared" si="306"/>
        <v>134555302.62092367</v>
      </c>
      <c r="Z215">
        <f t="shared" si="292"/>
        <v>55298478.49512361</v>
      </c>
    </row>
    <row r="216" spans="1:26" x14ac:dyDescent="0.3">
      <c r="A216">
        <f t="shared" si="243"/>
        <v>204</v>
      </c>
      <c r="B216">
        <f t="shared" si="300"/>
        <v>57394.889967901952</v>
      </c>
      <c r="C216">
        <f t="shared" si="301"/>
        <v>463.11559157212781</v>
      </c>
      <c r="D216">
        <f t="shared" si="286"/>
        <v>179.35903114969361</v>
      </c>
      <c r="E216">
        <f t="shared" si="302"/>
        <v>283.75656042243418</v>
      </c>
      <c r="F216">
        <f t="shared" si="303"/>
        <v>57111.133407479516</v>
      </c>
      <c r="G216">
        <f t="shared" si="295"/>
        <v>9</v>
      </c>
      <c r="H216">
        <f t="shared" ref="H216:H247" si="312">MAX(H215-G215,0)</f>
        <v>954</v>
      </c>
      <c r="I216">
        <f t="shared" si="297"/>
        <v>54754725.029379018</v>
      </c>
      <c r="J216">
        <f t="shared" si="288"/>
        <v>407590.57121644804</v>
      </c>
      <c r="K216">
        <f t="shared" si="289"/>
        <v>136886.81257344756</v>
      </c>
      <c r="L216">
        <f t="shared" si="290"/>
        <v>270703.7586430005</v>
      </c>
      <c r="M216">
        <f t="shared" si="305"/>
        <v>514000.20066731563</v>
      </c>
      <c r="N216">
        <f t="shared" si="294"/>
        <v>53970021.070068702</v>
      </c>
      <c r="O216">
        <f t="shared" si="291"/>
        <v>34221.70314336189</v>
      </c>
      <c r="P216">
        <f t="shared" si="306"/>
        <v>134692189.4334971</v>
      </c>
      <c r="Z216">
        <f t="shared" si="292"/>
        <v>55223566.763172105</v>
      </c>
    </row>
    <row r="217" spans="1:26" x14ac:dyDescent="0.3">
      <c r="A217">
        <f t="shared" si="245"/>
        <v>205</v>
      </c>
      <c r="B217">
        <f t="shared" si="300"/>
        <v>57111.133407479516</v>
      </c>
      <c r="C217">
        <f t="shared" si="301"/>
        <v>463.11559157212781</v>
      </c>
      <c r="D217">
        <f t="shared" si="286"/>
        <v>178.4722918983735</v>
      </c>
      <c r="E217">
        <f t="shared" si="302"/>
        <v>284.64329967375431</v>
      </c>
      <c r="F217">
        <f t="shared" si="303"/>
        <v>56826.490107805759</v>
      </c>
      <c r="G217">
        <f t="shared" si="295"/>
        <v>9</v>
      </c>
      <c r="H217">
        <f t="shared" ref="H217:H248" si="313">H216-G216</f>
        <v>945</v>
      </c>
      <c r="I217">
        <f t="shared" si="297"/>
        <v>53970021.070068702</v>
      </c>
      <c r="J217">
        <f t="shared" si="288"/>
        <v>403912.97086686786</v>
      </c>
      <c r="K217">
        <f t="shared" si="289"/>
        <v>134925.05267517176</v>
      </c>
      <c r="L217">
        <f t="shared" si="290"/>
        <v>268987.91819169611</v>
      </c>
      <c r="M217">
        <f t="shared" si="305"/>
        <v>511438.41097025183</v>
      </c>
      <c r="N217">
        <f t="shared" si="294"/>
        <v>53189594.74090676</v>
      </c>
      <c r="O217">
        <f t="shared" si="291"/>
        <v>33731.263168792939</v>
      </c>
      <c r="P217">
        <f t="shared" si="306"/>
        <v>134827114.48617226</v>
      </c>
      <c r="Z217">
        <f t="shared" si="292"/>
        <v>55142523.229297705</v>
      </c>
    </row>
    <row r="218" spans="1:26" x14ac:dyDescent="0.3">
      <c r="A218">
        <f t="shared" si="247"/>
        <v>206</v>
      </c>
      <c r="B218">
        <f t="shared" si="300"/>
        <v>56826.490107805759</v>
      </c>
      <c r="C218">
        <f t="shared" si="301"/>
        <v>463.11559157212781</v>
      </c>
      <c r="D218">
        <f t="shared" si="286"/>
        <v>177.58278158689302</v>
      </c>
      <c r="E218">
        <f t="shared" si="302"/>
        <v>285.53280998523479</v>
      </c>
      <c r="F218">
        <f t="shared" si="303"/>
        <v>56540.957297820525</v>
      </c>
      <c r="G218">
        <f t="shared" si="295"/>
        <v>9</v>
      </c>
      <c r="H218">
        <f t="shared" ref="H218:H249" si="314">MAX(H217-G217,0)</f>
        <v>936</v>
      </c>
      <c r="I218">
        <f t="shared" si="297"/>
        <v>53189594.74090676</v>
      </c>
      <c r="J218">
        <f t="shared" si="288"/>
        <v>400232.69699844491</v>
      </c>
      <c r="K218">
        <f t="shared" si="289"/>
        <v>132973.98685226688</v>
      </c>
      <c r="L218">
        <f t="shared" si="290"/>
        <v>267258.71014617803</v>
      </c>
      <c r="M218">
        <f t="shared" si="305"/>
        <v>508868.61568038474</v>
      </c>
      <c r="N218">
        <f t="shared" si="294"/>
        <v>52413467.415080197</v>
      </c>
      <c r="O218">
        <f t="shared" si="291"/>
        <v>33243.496713066721</v>
      </c>
      <c r="P218">
        <f t="shared" si="306"/>
        <v>134960088.47302452</v>
      </c>
      <c r="Z218">
        <f t="shared" si="292"/>
        <v>55055294.290112674</v>
      </c>
    </row>
    <row r="219" spans="1:26" x14ac:dyDescent="0.3">
      <c r="A219">
        <f t="shared" si="249"/>
        <v>207</v>
      </c>
      <c r="B219">
        <f t="shared" si="300"/>
        <v>56540.957297820525</v>
      </c>
      <c r="C219">
        <f t="shared" si="301"/>
        <v>463.11559157212781</v>
      </c>
      <c r="D219">
        <f t="shared" si="286"/>
        <v>176.69049155568916</v>
      </c>
      <c r="E219">
        <f t="shared" si="302"/>
        <v>286.42510001643865</v>
      </c>
      <c r="F219">
        <f t="shared" si="303"/>
        <v>56254.532197804088</v>
      </c>
      <c r="G219">
        <f t="shared" si="295"/>
        <v>9</v>
      </c>
      <c r="H219">
        <f t="shared" ref="H219:H250" si="315">H218-G218</f>
        <v>927</v>
      </c>
      <c r="I219">
        <f t="shared" si="297"/>
        <v>52413467.415080197</v>
      </c>
      <c r="J219">
        <f t="shared" si="288"/>
        <v>396549.73625293735</v>
      </c>
      <c r="K219">
        <f t="shared" si="289"/>
        <v>131033.66853770051</v>
      </c>
      <c r="L219">
        <f t="shared" si="290"/>
        <v>265516.06771523686</v>
      </c>
      <c r="M219">
        <f t="shared" si="305"/>
        <v>506290.78978023678</v>
      </c>
      <c r="N219">
        <f t="shared" si="294"/>
        <v>51641660.557584725</v>
      </c>
      <c r="O219">
        <f t="shared" si="291"/>
        <v>32758.417134425126</v>
      </c>
      <c r="P219">
        <f t="shared" si="306"/>
        <v>135091122.14156222</v>
      </c>
      <c r="Z219">
        <f t="shared" si="292"/>
        <v>54961826.017054029</v>
      </c>
    </row>
    <row r="220" spans="1:26" x14ac:dyDescent="0.3">
      <c r="A220">
        <f t="shared" si="249"/>
        <v>208</v>
      </c>
      <c r="B220">
        <f t="shared" si="300"/>
        <v>56254.532197804088</v>
      </c>
      <c r="C220">
        <f t="shared" si="301"/>
        <v>463.11559157212781</v>
      </c>
      <c r="D220">
        <f t="shared" si="286"/>
        <v>175.79541311813779</v>
      </c>
      <c r="E220">
        <f t="shared" si="302"/>
        <v>287.32017845399002</v>
      </c>
      <c r="F220">
        <f t="shared" si="303"/>
        <v>55967.212019350096</v>
      </c>
      <c r="G220">
        <f t="shared" si="295"/>
        <v>9</v>
      </c>
      <c r="H220">
        <f t="shared" ref="H220:H251" si="316">MAX(H219-G219,0)</f>
        <v>918</v>
      </c>
      <c r="I220">
        <f t="shared" si="297"/>
        <v>51641660.557584725</v>
      </c>
      <c r="J220">
        <f t="shared" si="288"/>
        <v>392864.07521472289</v>
      </c>
      <c r="K220">
        <f t="shared" si="289"/>
        <v>129104.1513939618</v>
      </c>
      <c r="L220">
        <f t="shared" si="290"/>
        <v>263759.92382076109</v>
      </c>
      <c r="M220">
        <f t="shared" si="305"/>
        <v>503704.90817415086</v>
      </c>
      <c r="N220">
        <f t="shared" si="294"/>
        <v>50874195.725589812</v>
      </c>
      <c r="O220">
        <f t="shared" si="291"/>
        <v>32276.03784849045</v>
      </c>
      <c r="P220">
        <f t="shared" si="306"/>
        <v>135220226.29295617</v>
      </c>
      <c r="Z220">
        <f t="shared" si="292"/>
        <v>54862064.15471831</v>
      </c>
    </row>
    <row r="221" spans="1:26" x14ac:dyDescent="0.3">
      <c r="A221">
        <f t="shared" ref="A221" si="317">IF($B$3&gt;A220,A220+1,"")</f>
        <v>209</v>
      </c>
      <c r="B221">
        <f t="shared" si="300"/>
        <v>55967.212019350096</v>
      </c>
      <c r="C221">
        <f t="shared" si="301"/>
        <v>463.11559157212781</v>
      </c>
      <c r="D221">
        <f t="shared" si="286"/>
        <v>174.89753756046903</v>
      </c>
      <c r="E221">
        <f t="shared" si="302"/>
        <v>288.21805401165875</v>
      </c>
      <c r="F221">
        <f t="shared" si="303"/>
        <v>55678.993965338435</v>
      </c>
      <c r="G221">
        <f t="shared" si="295"/>
        <v>9</v>
      </c>
      <c r="H221">
        <f t="shared" ref="H221:H252" si="318">H220-G220</f>
        <v>909</v>
      </c>
      <c r="I221">
        <f t="shared" si="297"/>
        <v>50874195.725589812</v>
      </c>
      <c r="J221">
        <f t="shared" si="288"/>
        <v>389175.70041057054</v>
      </c>
      <c r="K221">
        <f t="shared" si="289"/>
        <v>127185.48931397453</v>
      </c>
      <c r="L221">
        <f t="shared" si="290"/>
        <v>261990.21109659603</v>
      </c>
      <c r="M221">
        <f t="shared" si="305"/>
        <v>501110.94568804593</v>
      </c>
      <c r="N221">
        <f t="shared" si="294"/>
        <v>50111094.568805166</v>
      </c>
      <c r="O221">
        <f t="shared" si="291"/>
        <v>31796.372328493631</v>
      </c>
      <c r="P221">
        <f t="shared" si="306"/>
        <v>135347411.78227013</v>
      </c>
      <c r="Z221">
        <f t="shared" si="292"/>
        <v>54755954.119188569</v>
      </c>
    </row>
    <row r="222" spans="1:26" x14ac:dyDescent="0.3">
      <c r="A222">
        <f t="shared" si="237"/>
        <v>210</v>
      </c>
      <c r="B222">
        <f t="shared" si="300"/>
        <v>55678.993965338435</v>
      </c>
      <c r="C222">
        <f t="shared" si="301"/>
        <v>463.11559157212781</v>
      </c>
      <c r="D222">
        <f t="shared" si="286"/>
        <v>173.9968561416826</v>
      </c>
      <c r="E222">
        <f t="shared" si="302"/>
        <v>289.11873543044521</v>
      </c>
      <c r="F222">
        <f t="shared" si="303"/>
        <v>55389.875229907993</v>
      </c>
      <c r="G222">
        <f t="shared" si="295"/>
        <v>9</v>
      </c>
      <c r="H222">
        <f t="shared" ref="H222:H253" si="319">MAX(H221-G221,0)</f>
        <v>900</v>
      </c>
      <c r="I222">
        <f t="shared" si="297"/>
        <v>50111094.568805166</v>
      </c>
      <c r="J222">
        <f t="shared" si="288"/>
        <v>385484.59830941178</v>
      </c>
      <c r="K222">
        <f t="shared" si="289"/>
        <v>125277.73642201292</v>
      </c>
      <c r="L222">
        <f t="shared" si="290"/>
        <v>260206.86188739887</v>
      </c>
      <c r="M222">
        <f t="shared" si="305"/>
        <v>498508.87706917193</v>
      </c>
      <c r="N222">
        <f t="shared" si="294"/>
        <v>49352378.829848595</v>
      </c>
      <c r="O222">
        <f t="shared" si="291"/>
        <v>31319.434105503231</v>
      </c>
      <c r="P222">
        <f t="shared" si="306"/>
        <v>135472689.51869214</v>
      </c>
      <c r="Z222">
        <f t="shared" si="292"/>
        <v>54643440.99635376</v>
      </c>
    </row>
    <row r="223" spans="1:26" x14ac:dyDescent="0.3">
      <c r="A223">
        <f t="shared" si="239"/>
        <v>211</v>
      </c>
      <c r="B223">
        <f t="shared" si="300"/>
        <v>55389.875229907993</v>
      </c>
      <c r="C223">
        <f t="shared" si="301"/>
        <v>463.11559157212781</v>
      </c>
      <c r="D223">
        <f t="shared" si="286"/>
        <v>173.09336009346248</v>
      </c>
      <c r="E223">
        <f t="shared" si="302"/>
        <v>290.02223147866533</v>
      </c>
      <c r="F223">
        <f t="shared" si="303"/>
        <v>55099.852998429327</v>
      </c>
      <c r="G223">
        <f t="shared" si="295"/>
        <v>8</v>
      </c>
      <c r="H223">
        <f t="shared" ref="H223:H254" si="320">H222-G222</f>
        <v>891</v>
      </c>
      <c r="I223">
        <f t="shared" si="297"/>
        <v>49352378.829848595</v>
      </c>
      <c r="J223">
        <f t="shared" si="288"/>
        <v>381790.75532211049</v>
      </c>
      <c r="K223">
        <f t="shared" si="289"/>
        <v>123380.94707462149</v>
      </c>
      <c r="L223">
        <f t="shared" si="290"/>
        <v>258409.80824748898</v>
      </c>
      <c r="M223">
        <f t="shared" si="305"/>
        <v>440798.82398743462</v>
      </c>
      <c r="N223">
        <f t="shared" si="294"/>
        <v>48653170.197613671</v>
      </c>
      <c r="O223">
        <f t="shared" si="291"/>
        <v>30845.236768655373</v>
      </c>
      <c r="P223">
        <f t="shared" si="306"/>
        <v>135596070.46576676</v>
      </c>
      <c r="Z223">
        <f t="shared" si="292"/>
        <v>54524469.540220179</v>
      </c>
    </row>
    <row r="224" spans="1:26" x14ac:dyDescent="0.3">
      <c r="A224">
        <f t="shared" si="241"/>
        <v>212</v>
      </c>
      <c r="B224">
        <f t="shared" si="300"/>
        <v>55099.852998429327</v>
      </c>
      <c r="C224">
        <f t="shared" si="301"/>
        <v>463.11559157212781</v>
      </c>
      <c r="D224">
        <f t="shared" si="286"/>
        <v>172.18704062009164</v>
      </c>
      <c r="E224">
        <f t="shared" si="302"/>
        <v>290.92855095203618</v>
      </c>
      <c r="F224">
        <f t="shared" si="303"/>
        <v>54808.924447477293</v>
      </c>
      <c r="G224">
        <f t="shared" si="295"/>
        <v>8</v>
      </c>
      <c r="H224">
        <f t="shared" ref="H224:H255" si="321">MAX(H223-G223,0)</f>
        <v>883</v>
      </c>
      <c r="I224">
        <f t="shared" si="297"/>
        <v>48653170.197613671</v>
      </c>
      <c r="J224">
        <f t="shared" si="288"/>
        <v>378522.83598468034</v>
      </c>
      <c r="K224">
        <f t="shared" si="289"/>
        <v>121632.92549403419</v>
      </c>
      <c r="L224">
        <f t="shared" si="290"/>
        <v>256889.91049064614</v>
      </c>
      <c r="M224">
        <f t="shared" si="305"/>
        <v>438471.39557981835</v>
      </c>
      <c r="N224">
        <f t="shared" si="294"/>
        <v>47957808.89154321</v>
      </c>
      <c r="O224">
        <f t="shared" si="291"/>
        <v>30408.231373508548</v>
      </c>
      <c r="P224">
        <f t="shared" si="306"/>
        <v>135717703.3912608</v>
      </c>
      <c r="Z224">
        <f t="shared" si="292"/>
        <v>54460661.024016984</v>
      </c>
    </row>
    <row r="225" spans="1:26" x14ac:dyDescent="0.3">
      <c r="A225">
        <f t="shared" si="243"/>
        <v>213</v>
      </c>
      <c r="B225">
        <f t="shared" si="300"/>
        <v>54808.924447477293</v>
      </c>
      <c r="C225">
        <f t="shared" si="301"/>
        <v>463.11559157212781</v>
      </c>
      <c r="D225">
        <f t="shared" si="286"/>
        <v>171.27788889836654</v>
      </c>
      <c r="E225">
        <f t="shared" si="302"/>
        <v>291.83770267376127</v>
      </c>
      <c r="F225">
        <f t="shared" si="303"/>
        <v>54517.086744803535</v>
      </c>
      <c r="G225">
        <f t="shared" si="295"/>
        <v>8</v>
      </c>
      <c r="H225">
        <f t="shared" ref="H225:H256" si="322">H224-G224</f>
        <v>875</v>
      </c>
      <c r="I225">
        <f t="shared" si="297"/>
        <v>47957808.89154321</v>
      </c>
      <c r="J225">
        <f t="shared" si="288"/>
        <v>375252.51206839737</v>
      </c>
      <c r="K225">
        <f t="shared" si="289"/>
        <v>119894.52222885803</v>
      </c>
      <c r="L225">
        <f t="shared" si="290"/>
        <v>255357.98983953934</v>
      </c>
      <c r="M225">
        <f t="shared" si="305"/>
        <v>436136.69395842828</v>
      </c>
      <c r="N225">
        <f t="shared" si="294"/>
        <v>47266314.207745239</v>
      </c>
      <c r="O225">
        <f t="shared" si="291"/>
        <v>29973.630557214507</v>
      </c>
      <c r="P225">
        <f t="shared" si="306"/>
        <v>135837597.91348967</v>
      </c>
      <c r="Z225">
        <f t="shared" si="292"/>
        <v>54391251.835821882</v>
      </c>
    </row>
    <row r="226" spans="1:26" x14ac:dyDescent="0.3">
      <c r="A226">
        <f t="shared" si="245"/>
        <v>214</v>
      </c>
      <c r="B226">
        <f t="shared" si="300"/>
        <v>54517.086744803535</v>
      </c>
      <c r="C226">
        <f t="shared" si="301"/>
        <v>463.11559157212781</v>
      </c>
      <c r="D226">
        <f t="shared" si="286"/>
        <v>170.36589607751102</v>
      </c>
      <c r="E226">
        <f t="shared" si="302"/>
        <v>292.74969549461679</v>
      </c>
      <c r="F226">
        <f t="shared" si="303"/>
        <v>54224.337049308917</v>
      </c>
      <c r="G226">
        <f t="shared" si="295"/>
        <v>8</v>
      </c>
      <c r="H226">
        <f t="shared" ref="H226:H257" si="323">MAX(H225-G225,0)</f>
        <v>867</v>
      </c>
      <c r="I226">
        <f t="shared" si="297"/>
        <v>47266314.207745239</v>
      </c>
      <c r="J226">
        <f t="shared" si="288"/>
        <v>371979.77151319402</v>
      </c>
      <c r="K226">
        <f t="shared" si="289"/>
        <v>118165.78551936308</v>
      </c>
      <c r="L226">
        <f t="shared" si="290"/>
        <v>253813.98599383095</v>
      </c>
      <c r="M226">
        <f t="shared" si="305"/>
        <v>433794.69639447134</v>
      </c>
      <c r="N226">
        <f t="shared" si="294"/>
        <v>46578705.525356933</v>
      </c>
      <c r="O226">
        <f t="shared" si="291"/>
        <v>29541.446379840771</v>
      </c>
      <c r="P226">
        <f t="shared" si="306"/>
        <v>135955763.69900903</v>
      </c>
      <c r="Z226">
        <f t="shared" si="292"/>
        <v>54316193.002679825</v>
      </c>
    </row>
    <row r="227" spans="1:26" x14ac:dyDescent="0.3">
      <c r="A227">
        <f t="shared" si="247"/>
        <v>215</v>
      </c>
      <c r="B227">
        <f t="shared" si="300"/>
        <v>54224.337049308917</v>
      </c>
      <c r="C227">
        <f t="shared" si="301"/>
        <v>463.11559157212781</v>
      </c>
      <c r="D227">
        <f t="shared" si="286"/>
        <v>169.45105327909036</v>
      </c>
      <c r="E227">
        <f t="shared" si="302"/>
        <v>293.66453829303748</v>
      </c>
      <c r="F227">
        <f t="shared" si="303"/>
        <v>53930.67251101588</v>
      </c>
      <c r="G227">
        <f t="shared" si="295"/>
        <v>8</v>
      </c>
      <c r="H227">
        <f t="shared" ref="H227:H258" si="324">H226-G226</f>
        <v>859</v>
      </c>
      <c r="I227">
        <f t="shared" si="297"/>
        <v>46578705.525356933</v>
      </c>
      <c r="J227">
        <f t="shared" si="288"/>
        <v>368704.60220710974</v>
      </c>
      <c r="K227">
        <f t="shared" si="289"/>
        <v>116446.76381339232</v>
      </c>
      <c r="L227">
        <f t="shared" si="290"/>
        <v>252257.83839371742</v>
      </c>
      <c r="M227">
        <f t="shared" si="305"/>
        <v>431445.38008812704</v>
      </c>
      <c r="N227">
        <f t="shared" si="294"/>
        <v>45895002.306875087</v>
      </c>
      <c r="O227">
        <f t="shared" si="291"/>
        <v>29111.690953348079</v>
      </c>
      <c r="P227">
        <f t="shared" si="306"/>
        <v>136072210.46282244</v>
      </c>
      <c r="Z227">
        <f t="shared" si="292"/>
        <v>54235435.254649244</v>
      </c>
    </row>
    <row r="228" spans="1:26" x14ac:dyDescent="0.3">
      <c r="A228">
        <f t="shared" si="249"/>
        <v>216</v>
      </c>
      <c r="B228">
        <f t="shared" si="300"/>
        <v>53930.67251101588</v>
      </c>
      <c r="C228">
        <f t="shared" si="301"/>
        <v>463.11559157212781</v>
      </c>
      <c r="D228">
        <f t="shared" si="286"/>
        <v>168.53335159692463</v>
      </c>
      <c r="E228">
        <f t="shared" si="302"/>
        <v>294.58223997520315</v>
      </c>
      <c r="F228">
        <f t="shared" si="303"/>
        <v>53636.090271040681</v>
      </c>
      <c r="G228">
        <f t="shared" si="295"/>
        <v>8</v>
      </c>
      <c r="H228">
        <f t="shared" ref="H228:H259" si="325">MAX(H227-G227,0)</f>
        <v>851</v>
      </c>
      <c r="I228">
        <f t="shared" si="297"/>
        <v>45895002.306875087</v>
      </c>
      <c r="J228">
        <f t="shared" si="288"/>
        <v>365426.9919860838</v>
      </c>
      <c r="K228">
        <f t="shared" si="289"/>
        <v>114737.50576718773</v>
      </c>
      <c r="L228">
        <f t="shared" si="290"/>
        <v>250689.48621889605</v>
      </c>
      <c r="M228">
        <f t="shared" si="305"/>
        <v>429088.72216832545</v>
      </c>
      <c r="N228">
        <f t="shared" si="294"/>
        <v>45215224.098487861</v>
      </c>
      <c r="O228">
        <f t="shared" si="291"/>
        <v>28684.376441796932</v>
      </c>
      <c r="P228">
        <f t="shared" si="306"/>
        <v>136186947.96858963</v>
      </c>
      <c r="Z228">
        <f t="shared" si="292"/>
        <v>54148929.023281544</v>
      </c>
    </row>
    <row r="229" spans="1:26" x14ac:dyDescent="0.3">
      <c r="A229">
        <f t="shared" si="249"/>
        <v>217</v>
      </c>
      <c r="B229">
        <f t="shared" si="300"/>
        <v>53636.090271040681</v>
      </c>
      <c r="C229">
        <f t="shared" si="301"/>
        <v>463.11559157212781</v>
      </c>
      <c r="D229">
        <f t="shared" si="286"/>
        <v>167.61278209700214</v>
      </c>
      <c r="E229">
        <f t="shared" si="302"/>
        <v>295.50280947512567</v>
      </c>
      <c r="F229">
        <f t="shared" si="303"/>
        <v>53340.587461565556</v>
      </c>
      <c r="G229">
        <f t="shared" si="295"/>
        <v>8</v>
      </c>
      <c r="H229">
        <f t="shared" ref="H229:H260" si="326">H228-G228</f>
        <v>843</v>
      </c>
      <c r="I229">
        <f t="shared" si="297"/>
        <v>45215224.098487861</v>
      </c>
      <c r="J229">
        <f t="shared" si="288"/>
        <v>362146.92863374884</v>
      </c>
      <c r="K229">
        <f t="shared" si="289"/>
        <v>113038.06024621965</v>
      </c>
      <c r="L229">
        <f t="shared" si="290"/>
        <v>249108.86838752919</v>
      </c>
      <c r="M229">
        <f t="shared" si="305"/>
        <v>426724.69969252445</v>
      </c>
      <c r="N229">
        <f t="shared" si="294"/>
        <v>44539390.530407809</v>
      </c>
      <c r="O229">
        <f t="shared" si="291"/>
        <v>28259.515061554914</v>
      </c>
      <c r="P229">
        <f t="shared" si="306"/>
        <v>136299986.02883586</v>
      </c>
      <c r="Z229">
        <f t="shared" si="292"/>
        <v>54056624.440093838</v>
      </c>
    </row>
    <row r="230" spans="1:26" x14ac:dyDescent="0.3">
      <c r="A230">
        <f t="shared" ref="A230" si="327">IF($B$3&gt;A229,A229+1,"")</f>
        <v>218</v>
      </c>
      <c r="B230">
        <f t="shared" si="300"/>
        <v>53340.587461565556</v>
      </c>
      <c r="C230">
        <f t="shared" si="301"/>
        <v>463.11559157212781</v>
      </c>
      <c r="D230">
        <f t="shared" si="286"/>
        <v>166.68933581739236</v>
      </c>
      <c r="E230">
        <f t="shared" si="302"/>
        <v>296.42625575473545</v>
      </c>
      <c r="F230">
        <f t="shared" si="303"/>
        <v>53044.161205810822</v>
      </c>
      <c r="G230">
        <f t="shared" si="295"/>
        <v>8</v>
      </c>
      <c r="H230">
        <f t="shared" ref="H230:H261" si="328">MAX(H229-G229,0)</f>
        <v>835</v>
      </c>
      <c r="I230">
        <f t="shared" si="297"/>
        <v>44539390.530407809</v>
      </c>
      <c r="J230">
        <f t="shared" si="288"/>
        <v>358864.39988122182</v>
      </c>
      <c r="K230">
        <f t="shared" si="289"/>
        <v>111348.47632601952</v>
      </c>
      <c r="L230">
        <f t="shared" si="290"/>
        <v>247515.92355520232</v>
      </c>
      <c r="M230">
        <f t="shared" si="305"/>
        <v>424353.28964648658</v>
      </c>
      <c r="N230">
        <f t="shared" si="294"/>
        <v>43867521.317206122</v>
      </c>
      <c r="O230">
        <f t="shared" si="291"/>
        <v>27837.119081504879</v>
      </c>
      <c r="P230">
        <f t="shared" si="306"/>
        <v>136411334.50516188</v>
      </c>
      <c r="Z230">
        <f t="shared" si="292"/>
        <v>53958471.335034102</v>
      </c>
    </row>
    <row r="231" spans="1:26" x14ac:dyDescent="0.3">
      <c r="A231">
        <f t="shared" si="237"/>
        <v>219</v>
      </c>
      <c r="B231">
        <f t="shared" si="300"/>
        <v>53044.161205810822</v>
      </c>
      <c r="C231">
        <f t="shared" si="301"/>
        <v>463.11559157212781</v>
      </c>
      <c r="D231">
        <f t="shared" si="286"/>
        <v>165.76300376815882</v>
      </c>
      <c r="E231">
        <f t="shared" si="302"/>
        <v>297.35258780396896</v>
      </c>
      <c r="F231">
        <f t="shared" si="303"/>
        <v>52746.808618006857</v>
      </c>
      <c r="G231">
        <f t="shared" si="295"/>
        <v>8</v>
      </c>
      <c r="H231">
        <f t="shared" ref="H231:H262" si="329">H230-G230</f>
        <v>827</v>
      </c>
      <c r="I231">
        <f t="shared" si="297"/>
        <v>43867521.317206122</v>
      </c>
      <c r="J231">
        <f t="shared" si="288"/>
        <v>355579.39340689586</v>
      </c>
      <c r="K231">
        <f t="shared" si="289"/>
        <v>109668.80329301531</v>
      </c>
      <c r="L231">
        <f t="shared" si="290"/>
        <v>245910.59011388055</v>
      </c>
      <c r="M231">
        <f t="shared" si="305"/>
        <v>421974.46894405485</v>
      </c>
      <c r="N231">
        <f t="shared" si="294"/>
        <v>43199636.258148186</v>
      </c>
      <c r="O231">
        <f t="shared" si="291"/>
        <v>27417.200823253828</v>
      </c>
      <c r="P231">
        <f t="shared" si="306"/>
        <v>136521003.3084549</v>
      </c>
      <c r="Z231">
        <f t="shared" si="292"/>
        <v>53854419.234939843</v>
      </c>
    </row>
    <row r="232" spans="1:26" x14ac:dyDescent="0.3">
      <c r="A232">
        <f t="shared" si="239"/>
        <v>220</v>
      </c>
      <c r="B232">
        <f t="shared" si="300"/>
        <v>52746.808618006857</v>
      </c>
      <c r="C232">
        <f t="shared" si="301"/>
        <v>463.11559157212781</v>
      </c>
      <c r="D232">
        <f t="shared" si="286"/>
        <v>164.83377693127142</v>
      </c>
      <c r="E232">
        <f t="shared" si="302"/>
        <v>298.2818146408564</v>
      </c>
      <c r="F232">
        <f t="shared" si="303"/>
        <v>52448.526803366003</v>
      </c>
      <c r="G232">
        <f t="shared" si="295"/>
        <v>8</v>
      </c>
      <c r="H232">
        <f t="shared" ref="H232:H263" si="330">MAX(H231-G231,0)</f>
        <v>819</v>
      </c>
      <c r="I232">
        <f t="shared" si="297"/>
        <v>43199636.258148186</v>
      </c>
      <c r="J232">
        <f t="shared" si="288"/>
        <v>352291.89683623007</v>
      </c>
      <c r="K232">
        <f t="shared" si="289"/>
        <v>107999.09064537045</v>
      </c>
      <c r="L232">
        <f t="shared" si="290"/>
        <v>244292.80619085961</v>
      </c>
      <c r="M232">
        <f t="shared" si="305"/>
        <v>419588.21442692803</v>
      </c>
      <c r="N232">
        <f t="shared" si="294"/>
        <v>42535755.237530395</v>
      </c>
      <c r="O232">
        <f t="shared" si="291"/>
        <v>26999.772661342613</v>
      </c>
      <c r="P232">
        <f t="shared" si="306"/>
        <v>136629002.39910027</v>
      </c>
      <c r="Z232">
        <f t="shared" si="292"/>
        <v>53744417.361989118</v>
      </c>
    </row>
    <row r="233" spans="1:26" x14ac:dyDescent="0.3">
      <c r="A233">
        <f t="shared" si="241"/>
        <v>221</v>
      </c>
      <c r="B233">
        <f t="shared" si="300"/>
        <v>52448.526803366003</v>
      </c>
      <c r="C233">
        <f t="shared" si="301"/>
        <v>463.11559157212781</v>
      </c>
      <c r="D233">
        <f t="shared" si="286"/>
        <v>163.90164626051876</v>
      </c>
      <c r="E233">
        <f t="shared" si="302"/>
        <v>299.21394531160905</v>
      </c>
      <c r="F233">
        <f t="shared" si="303"/>
        <v>52149.312858054393</v>
      </c>
      <c r="G233">
        <f t="shared" si="295"/>
        <v>8</v>
      </c>
      <c r="H233">
        <f t="shared" ref="H233:H264" si="331">H232-G232</f>
        <v>811</v>
      </c>
      <c r="I233">
        <f t="shared" si="297"/>
        <v>42535755.237530395</v>
      </c>
      <c r="J233">
        <f t="shared" si="288"/>
        <v>349001.89774153917</v>
      </c>
      <c r="K233">
        <f t="shared" si="289"/>
        <v>106339.38809382598</v>
      </c>
      <c r="L233">
        <f t="shared" si="290"/>
        <v>242662.50964771319</v>
      </c>
      <c r="M233">
        <f t="shared" si="305"/>
        <v>417194.50286443514</v>
      </c>
      <c r="N233">
        <f t="shared" si="294"/>
        <v>41875898.225018248</v>
      </c>
      <c r="O233">
        <f t="shared" si="291"/>
        <v>26584.847023456496</v>
      </c>
      <c r="P233">
        <f t="shared" si="306"/>
        <v>136735341.7871941</v>
      </c>
      <c r="Z233">
        <f t="shared" si="292"/>
        <v>53628414.632144615</v>
      </c>
    </row>
    <row r="234" spans="1:26" x14ac:dyDescent="0.3">
      <c r="A234">
        <f t="shared" si="243"/>
        <v>222</v>
      </c>
      <c r="B234">
        <f t="shared" si="300"/>
        <v>52149.312858054393</v>
      </c>
      <c r="C234">
        <f t="shared" si="301"/>
        <v>463.11559157212781</v>
      </c>
      <c r="D234">
        <f t="shared" si="286"/>
        <v>162.96660268141997</v>
      </c>
      <c r="E234">
        <f t="shared" si="302"/>
        <v>300.14898889070787</v>
      </c>
      <c r="F234">
        <f t="shared" si="303"/>
        <v>51849.163869163684</v>
      </c>
      <c r="G234">
        <f t="shared" si="295"/>
        <v>8</v>
      </c>
      <c r="H234">
        <f t="shared" ref="H234:H265" si="332">MAX(H233-G233,0)</f>
        <v>803</v>
      </c>
      <c r="I234">
        <f t="shared" si="297"/>
        <v>41875898.225018248</v>
      </c>
      <c r="J234">
        <f t="shared" si="288"/>
        <v>345709.38364178222</v>
      </c>
      <c r="K234">
        <f t="shared" si="289"/>
        <v>104689.74556254562</v>
      </c>
      <c r="L234">
        <f t="shared" si="290"/>
        <v>241019.63807923661</v>
      </c>
      <c r="M234">
        <f t="shared" si="305"/>
        <v>414793.31095330947</v>
      </c>
      <c r="N234">
        <f t="shared" si="294"/>
        <v>41220085.275985703</v>
      </c>
      <c r="O234">
        <f t="shared" si="291"/>
        <v>26172.436390636405</v>
      </c>
      <c r="P234">
        <f t="shared" si="306"/>
        <v>136840031.53275666</v>
      </c>
      <c r="Z234">
        <f t="shared" si="292"/>
        <v>53506359.65359053</v>
      </c>
    </row>
    <row r="235" spans="1:26" x14ac:dyDescent="0.3">
      <c r="A235">
        <f t="shared" si="245"/>
        <v>223</v>
      </c>
      <c r="B235">
        <f t="shared" si="300"/>
        <v>51849.163869163684</v>
      </c>
      <c r="C235">
        <f t="shared" si="301"/>
        <v>463.11559157212781</v>
      </c>
      <c r="D235">
        <f t="shared" si="286"/>
        <v>162.02863709113652</v>
      </c>
      <c r="E235">
        <f t="shared" si="302"/>
        <v>301.08695448099127</v>
      </c>
      <c r="F235">
        <f t="shared" si="303"/>
        <v>51548.076914682693</v>
      </c>
      <c r="G235">
        <f t="shared" si="295"/>
        <v>7</v>
      </c>
      <c r="H235">
        <f t="shared" ref="H235:H266" si="333">H234-G234</f>
        <v>795</v>
      </c>
      <c r="I235">
        <f t="shared" si="297"/>
        <v>41220085.275985703</v>
      </c>
      <c r="J235">
        <f t="shared" si="288"/>
        <v>342414.34200235055</v>
      </c>
      <c r="K235">
        <f t="shared" si="289"/>
        <v>103050.21318996426</v>
      </c>
      <c r="L235">
        <f t="shared" si="290"/>
        <v>239364.12881238631</v>
      </c>
      <c r="M235">
        <f t="shared" si="305"/>
        <v>360836.53840277885</v>
      </c>
      <c r="N235">
        <f t="shared" si="294"/>
        <v>40619884.608770534</v>
      </c>
      <c r="O235">
        <f t="shared" si="291"/>
        <v>25762.553297491064</v>
      </c>
      <c r="P235">
        <f t="shared" si="306"/>
        <v>136943081.74594662</v>
      </c>
      <c r="Z235">
        <f t="shared" si="292"/>
        <v>53378200.725162148</v>
      </c>
    </row>
    <row r="236" spans="1:26" x14ac:dyDescent="0.3">
      <c r="A236">
        <f t="shared" si="247"/>
        <v>224</v>
      </c>
      <c r="B236">
        <f t="shared" si="300"/>
        <v>51548.076914682693</v>
      </c>
      <c r="C236">
        <f t="shared" si="301"/>
        <v>463.11559157212781</v>
      </c>
      <c r="D236">
        <f t="shared" si="286"/>
        <v>161.0877403583834</v>
      </c>
      <c r="E236">
        <f t="shared" si="302"/>
        <v>302.02785121374438</v>
      </c>
      <c r="F236">
        <f t="shared" si="303"/>
        <v>51246.049063468949</v>
      </c>
      <c r="G236">
        <f t="shared" si="295"/>
        <v>7</v>
      </c>
      <c r="H236">
        <f t="shared" ref="H236:H267" si="334">MAX(H235-G235,0)</f>
        <v>788</v>
      </c>
      <c r="I236">
        <f t="shared" si="297"/>
        <v>40619884.608770534</v>
      </c>
      <c r="J236">
        <f t="shared" si="288"/>
        <v>339547.65827835514</v>
      </c>
      <c r="K236">
        <f t="shared" si="289"/>
        <v>101549.71152192634</v>
      </c>
      <c r="L236">
        <f t="shared" si="290"/>
        <v>237997.94675642881</v>
      </c>
      <c r="M236">
        <f t="shared" si="305"/>
        <v>358722.34344428265</v>
      </c>
      <c r="N236">
        <f t="shared" si="294"/>
        <v>40023164.318569824</v>
      </c>
      <c r="O236">
        <f t="shared" si="291"/>
        <v>25387.427880481584</v>
      </c>
      <c r="P236">
        <f t="shared" si="306"/>
        <v>137044631.45746854</v>
      </c>
      <c r="Z236">
        <f t="shared" si="292"/>
        <v>53311540.073440053</v>
      </c>
    </row>
    <row r="237" spans="1:26" x14ac:dyDescent="0.3">
      <c r="A237">
        <f t="shared" si="249"/>
        <v>225</v>
      </c>
      <c r="B237">
        <f t="shared" si="300"/>
        <v>51246.049063468949</v>
      </c>
      <c r="C237">
        <f t="shared" si="301"/>
        <v>463.11559157212781</v>
      </c>
      <c r="D237">
        <f t="shared" si="286"/>
        <v>160.14390332334048</v>
      </c>
      <c r="E237">
        <f t="shared" si="302"/>
        <v>302.97168824878736</v>
      </c>
      <c r="F237">
        <f t="shared" si="303"/>
        <v>50943.077375220164</v>
      </c>
      <c r="G237">
        <f t="shared" si="295"/>
        <v>7</v>
      </c>
      <c r="H237">
        <f t="shared" ref="H237:H268" si="335">H236-G236</f>
        <v>781</v>
      </c>
      <c r="I237">
        <f t="shared" si="297"/>
        <v>40023164.318569824</v>
      </c>
      <c r="J237">
        <f t="shared" si="288"/>
        <v>336678.79931872565</v>
      </c>
      <c r="K237">
        <f t="shared" si="289"/>
        <v>100057.91079642456</v>
      </c>
      <c r="L237">
        <f t="shared" si="290"/>
        <v>236620.8885223011</v>
      </c>
      <c r="M237">
        <f t="shared" si="305"/>
        <v>356601.54162654118</v>
      </c>
      <c r="N237">
        <f t="shared" si="294"/>
        <v>39429941.888420977</v>
      </c>
      <c r="O237">
        <f t="shared" si="291"/>
        <v>25014.477699106141</v>
      </c>
      <c r="P237">
        <f t="shared" si="306"/>
        <v>137144689.36826497</v>
      </c>
      <c r="Z237">
        <f t="shared" si="292"/>
        <v>53239699.917517751</v>
      </c>
    </row>
    <row r="238" spans="1:26" x14ac:dyDescent="0.3">
      <c r="A238">
        <f t="shared" ref="A238" si="336">IF($B$3&gt;A237,A237+1, "")</f>
        <v>226</v>
      </c>
      <c r="B238">
        <f t="shared" si="300"/>
        <v>50943.077375220164</v>
      </c>
      <c r="C238">
        <f t="shared" si="301"/>
        <v>463.11559157212781</v>
      </c>
      <c r="D238">
        <f t="shared" si="286"/>
        <v>159.19711679756301</v>
      </c>
      <c r="E238">
        <f t="shared" si="302"/>
        <v>303.9184747745648</v>
      </c>
      <c r="F238">
        <f t="shared" si="303"/>
        <v>50639.158900445596</v>
      </c>
      <c r="G238">
        <f t="shared" si="295"/>
        <v>7</v>
      </c>
      <c r="H238">
        <f t="shared" ref="H238:H269" si="337">MAX(H237-G237,0)</f>
        <v>774</v>
      </c>
      <c r="I238">
        <f t="shared" si="297"/>
        <v>39429941.888420977</v>
      </c>
      <c r="J238">
        <f t="shared" si="288"/>
        <v>333807.75419656385</v>
      </c>
      <c r="K238">
        <f t="shared" si="289"/>
        <v>98574.854721052441</v>
      </c>
      <c r="L238">
        <f t="shared" si="290"/>
        <v>235232.8994755114</v>
      </c>
      <c r="M238">
        <f t="shared" si="305"/>
        <v>354474.11230311915</v>
      </c>
      <c r="N238">
        <f t="shared" si="294"/>
        <v>38840234.876642346</v>
      </c>
      <c r="O238">
        <f t="shared" si="291"/>
        <v>24643.71368026311</v>
      </c>
      <c r="P238">
        <f t="shared" si="306"/>
        <v>137243264.22298601</v>
      </c>
      <c r="Z238">
        <f t="shared" si="292"/>
        <v>53162635.281465575</v>
      </c>
    </row>
    <row r="239" spans="1:26" x14ac:dyDescent="0.3">
      <c r="A239">
        <f t="shared" ref="A239" si="338">IF($B$3&gt;A238,A238+1,"")</f>
        <v>227</v>
      </c>
      <c r="B239">
        <f t="shared" si="300"/>
        <v>50639.158900445596</v>
      </c>
      <c r="C239">
        <f t="shared" si="301"/>
        <v>463.11559157212781</v>
      </c>
      <c r="D239">
        <f t="shared" si="286"/>
        <v>158.2473715638925</v>
      </c>
      <c r="E239">
        <f t="shared" si="302"/>
        <v>304.86822000823531</v>
      </c>
      <c r="F239">
        <f t="shared" si="303"/>
        <v>50334.290680437363</v>
      </c>
      <c r="G239">
        <f t="shared" si="295"/>
        <v>7</v>
      </c>
      <c r="H239">
        <f t="shared" ref="H239:H270" si="339">H238-G238</f>
        <v>767</v>
      </c>
      <c r="I239">
        <f t="shared" si="297"/>
        <v>38840234.876642346</v>
      </c>
      <c r="J239">
        <f t="shared" si="288"/>
        <v>330934.51193792053</v>
      </c>
      <c r="K239">
        <f t="shared" si="289"/>
        <v>97100.587191605868</v>
      </c>
      <c r="L239">
        <f t="shared" si="290"/>
        <v>233833.92474631465</v>
      </c>
      <c r="M239">
        <f t="shared" si="305"/>
        <v>352340.03476306156</v>
      </c>
      <c r="N239">
        <f t="shared" si="294"/>
        <v>38254060.917132974</v>
      </c>
      <c r="O239">
        <f t="shared" si="291"/>
        <v>24275.146797901467</v>
      </c>
      <c r="P239">
        <f t="shared" si="306"/>
        <v>137340364.81017762</v>
      </c>
      <c r="Z239">
        <f t="shared" si="292"/>
        <v>53080300.917413421</v>
      </c>
    </row>
    <row r="240" spans="1:26" x14ac:dyDescent="0.3">
      <c r="A240">
        <f t="shared" ref="A240:A303" si="340">IF($B$3&gt;A239,A239+1, "")</f>
        <v>228</v>
      </c>
      <c r="B240">
        <f t="shared" si="300"/>
        <v>50334.290680437363</v>
      </c>
      <c r="C240">
        <f t="shared" si="301"/>
        <v>463.11559157212781</v>
      </c>
      <c r="D240">
        <f t="shared" si="286"/>
        <v>157.29465837636675</v>
      </c>
      <c r="E240">
        <f t="shared" si="302"/>
        <v>305.82093319576109</v>
      </c>
      <c r="F240">
        <f t="shared" si="303"/>
        <v>50028.469747241601</v>
      </c>
      <c r="G240">
        <f t="shared" si="295"/>
        <v>7</v>
      </c>
      <c r="H240">
        <f t="shared" ref="H240:H271" si="341">MAX(H239-G239,0)</f>
        <v>760</v>
      </c>
      <c r="I240">
        <f t="shared" si="297"/>
        <v>38254060.917132974</v>
      </c>
      <c r="J240">
        <f t="shared" si="288"/>
        <v>328059.06152160902</v>
      </c>
      <c r="K240">
        <f t="shared" si="289"/>
        <v>95635.152292832441</v>
      </c>
      <c r="L240">
        <f t="shared" si="290"/>
        <v>232423.90922877658</v>
      </c>
      <c r="M240">
        <f t="shared" si="305"/>
        <v>350199.28823069122</v>
      </c>
      <c r="N240">
        <f t="shared" si="294"/>
        <v>37671437.719673499</v>
      </c>
      <c r="O240">
        <f t="shared" si="291"/>
        <v>23908.78807320811</v>
      </c>
      <c r="P240">
        <f t="shared" si="306"/>
        <v>137435999.96247044</v>
      </c>
      <c r="Z240">
        <f t="shared" si="292"/>
        <v>52992651.304161057</v>
      </c>
    </row>
    <row r="241" spans="1:26" x14ac:dyDescent="0.3">
      <c r="A241">
        <f t="shared" ref="A241:A304" si="342">IF($B$3&gt;A240,A240+1,"")</f>
        <v>229</v>
      </c>
      <c r="B241">
        <f t="shared" si="300"/>
        <v>50028.469747241601</v>
      </c>
      <c r="C241">
        <f t="shared" si="301"/>
        <v>463.11559157212781</v>
      </c>
      <c r="D241">
        <f t="shared" si="286"/>
        <v>156.33896796013002</v>
      </c>
      <c r="E241">
        <f t="shared" si="302"/>
        <v>306.77662361199782</v>
      </c>
      <c r="F241">
        <f t="shared" si="303"/>
        <v>49721.6931236296</v>
      </c>
      <c r="G241">
        <f t="shared" si="295"/>
        <v>7</v>
      </c>
      <c r="H241">
        <f t="shared" ref="H241:H272" si="343">H240-G240</f>
        <v>753</v>
      </c>
      <c r="I241">
        <f t="shared" si="297"/>
        <v>37671437.719673499</v>
      </c>
      <c r="J241">
        <f t="shared" si="288"/>
        <v>325181.3918790163</v>
      </c>
      <c r="K241">
        <f t="shared" si="289"/>
        <v>94178.594299183751</v>
      </c>
      <c r="L241">
        <f t="shared" si="290"/>
        <v>231002.79757983255</v>
      </c>
      <c r="M241">
        <f t="shared" si="305"/>
        <v>348051.8518654072</v>
      </c>
      <c r="N241">
        <f t="shared" si="294"/>
        <v>37092383.070228256</v>
      </c>
      <c r="O241">
        <f t="shared" si="291"/>
        <v>23544.648574795938</v>
      </c>
      <c r="P241">
        <f t="shared" si="306"/>
        <v>137530178.55676964</v>
      </c>
      <c r="Z241">
        <f t="shared" si="292"/>
        <v>52899640.645781651</v>
      </c>
    </row>
    <row r="242" spans="1:26" x14ac:dyDescent="0.3">
      <c r="A242">
        <f t="shared" ref="A242:A305" si="344">IF($B$3&gt;A241,A241+1, "")</f>
        <v>230</v>
      </c>
      <c r="B242">
        <f t="shared" si="300"/>
        <v>49721.6931236296</v>
      </c>
      <c r="C242">
        <f t="shared" si="301"/>
        <v>463.11559157212781</v>
      </c>
      <c r="D242">
        <f t="shared" si="286"/>
        <v>155.38029101134251</v>
      </c>
      <c r="E242">
        <f t="shared" si="302"/>
        <v>307.73530056078528</v>
      </c>
      <c r="F242">
        <f t="shared" si="303"/>
        <v>49413.957823068813</v>
      </c>
      <c r="G242">
        <f t="shared" si="295"/>
        <v>7</v>
      </c>
      <c r="H242">
        <f t="shared" ref="H242:H273" si="345">MAX(H241-G241,0)</f>
        <v>746</v>
      </c>
      <c r="I242">
        <f t="shared" si="297"/>
        <v>37092383.070228256</v>
      </c>
      <c r="J242">
        <f t="shared" si="288"/>
        <v>322301.4918939147</v>
      </c>
      <c r="K242">
        <f t="shared" si="289"/>
        <v>92730.957675570651</v>
      </c>
      <c r="L242">
        <f t="shared" si="290"/>
        <v>229570.53421834405</v>
      </c>
      <c r="M242">
        <f t="shared" si="305"/>
        <v>345897.70476148167</v>
      </c>
      <c r="N242">
        <f t="shared" si="294"/>
        <v>36516914.831248432</v>
      </c>
      <c r="O242">
        <f t="shared" si="291"/>
        <v>23182.739418892663</v>
      </c>
      <c r="P242">
        <f t="shared" si="306"/>
        <v>137622909.51444522</v>
      </c>
      <c r="Z242">
        <f t="shared" si="292"/>
        <v>52801222.870219134</v>
      </c>
    </row>
    <row r="243" spans="1:26" x14ac:dyDescent="0.3">
      <c r="A243">
        <f t="shared" ref="A243:A306" si="346">IF($B$3&gt;A242,A242+1,"")</f>
        <v>231</v>
      </c>
      <c r="B243">
        <f t="shared" si="300"/>
        <v>49413.957823068813</v>
      </c>
      <c r="C243">
        <f t="shared" si="301"/>
        <v>463.11559157212781</v>
      </c>
      <c r="D243">
        <f t="shared" si="286"/>
        <v>154.41861819709004</v>
      </c>
      <c r="E243">
        <f t="shared" si="302"/>
        <v>308.69697337503777</v>
      </c>
      <c r="F243">
        <f t="shared" si="303"/>
        <v>49105.260849693776</v>
      </c>
      <c r="G243">
        <f t="shared" si="295"/>
        <v>7</v>
      </c>
      <c r="H243">
        <f t="shared" ref="H243:H274" si="347">H242-G242</f>
        <v>739</v>
      </c>
      <c r="I243">
        <f t="shared" si="297"/>
        <v>36516914.831248432</v>
      </c>
      <c r="J243">
        <f t="shared" si="288"/>
        <v>319419.35040227219</v>
      </c>
      <c r="K243">
        <f t="shared" si="289"/>
        <v>91292.28707812108</v>
      </c>
      <c r="L243">
        <f t="shared" si="290"/>
        <v>228127.0633241511</v>
      </c>
      <c r="M243">
        <f t="shared" si="305"/>
        <v>343736.82594785641</v>
      </c>
      <c r="N243">
        <f t="shared" si="294"/>
        <v>35945050.941976421</v>
      </c>
      <c r="O243">
        <f t="shared" si="291"/>
        <v>22823.07176953027</v>
      </c>
      <c r="P243">
        <f t="shared" si="306"/>
        <v>137714201.80152333</v>
      </c>
      <c r="Z243">
        <f t="shared" si="292"/>
        <v>52697351.627878904</v>
      </c>
    </row>
    <row r="244" spans="1:26" x14ac:dyDescent="0.3">
      <c r="A244">
        <f t="shared" ref="A244:A307" si="348">IF($B$3&gt;A243,A243+1, "")</f>
        <v>232</v>
      </c>
      <c r="B244">
        <f t="shared" si="300"/>
        <v>49105.260849693776</v>
      </c>
      <c r="C244">
        <f t="shared" si="301"/>
        <v>463.11559157212781</v>
      </c>
      <c r="D244">
        <f t="shared" si="286"/>
        <v>153.45394015529305</v>
      </c>
      <c r="E244">
        <f t="shared" si="302"/>
        <v>309.66165141683473</v>
      </c>
      <c r="F244">
        <f t="shared" si="303"/>
        <v>48795.599198276941</v>
      </c>
      <c r="G244">
        <f t="shared" si="295"/>
        <v>7</v>
      </c>
      <c r="H244">
        <f t="shared" ref="H244:H275" si="349">MAX(H243-G243,0)</f>
        <v>732</v>
      </c>
      <c r="I244">
        <f t="shared" si="297"/>
        <v>35945050.941976421</v>
      </c>
      <c r="J244">
        <f t="shared" si="288"/>
        <v>316534.95619206229</v>
      </c>
      <c r="K244">
        <f t="shared" si="289"/>
        <v>89862.62735494104</v>
      </c>
      <c r="L244">
        <f t="shared" si="290"/>
        <v>226672.32883712125</v>
      </c>
      <c r="M244">
        <f t="shared" si="305"/>
        <v>341569.19438793859</v>
      </c>
      <c r="N244">
        <f t="shared" si="294"/>
        <v>35376809.418751366</v>
      </c>
      <c r="O244">
        <f t="shared" si="291"/>
        <v>22465.65683873526</v>
      </c>
      <c r="P244">
        <f t="shared" si="306"/>
        <v>137804064.42887828</v>
      </c>
      <c r="Z244">
        <f t="shared" si="292"/>
        <v>52587980.290212132</v>
      </c>
    </row>
    <row r="245" spans="1:26" x14ac:dyDescent="0.3">
      <c r="A245">
        <f t="shared" ref="A245:A308" si="350">IF($B$3&gt;A244,A244+1,"")</f>
        <v>233</v>
      </c>
      <c r="B245">
        <f t="shared" si="300"/>
        <v>48795.599198276941</v>
      </c>
      <c r="C245">
        <f t="shared" si="301"/>
        <v>463.11559157212781</v>
      </c>
      <c r="D245">
        <f t="shared" si="286"/>
        <v>152.48624749461544</v>
      </c>
      <c r="E245">
        <f t="shared" si="302"/>
        <v>310.62934407751237</v>
      </c>
      <c r="F245">
        <f t="shared" si="303"/>
        <v>48484.969854199429</v>
      </c>
      <c r="G245">
        <f t="shared" si="295"/>
        <v>7</v>
      </c>
      <c r="H245">
        <f t="shared" ref="H245:H276" si="351">H244-G244</f>
        <v>725</v>
      </c>
      <c r="I245">
        <f t="shared" si="297"/>
        <v>35376809.418751366</v>
      </c>
      <c r="J245">
        <f t="shared" si="288"/>
        <v>313648.29800307303</v>
      </c>
      <c r="K245">
        <f t="shared" si="289"/>
        <v>88442.023546878423</v>
      </c>
      <c r="L245">
        <f t="shared" si="290"/>
        <v>225206.2744561946</v>
      </c>
      <c r="M245">
        <f t="shared" si="305"/>
        <v>339394.78897939599</v>
      </c>
      <c r="N245">
        <f t="shared" si="294"/>
        <v>34812208.355315775</v>
      </c>
      <c r="O245">
        <f t="shared" si="291"/>
        <v>22110.505886719606</v>
      </c>
      <c r="P245">
        <f t="shared" si="306"/>
        <v>137892506.45242515</v>
      </c>
      <c r="Z245">
        <f t="shared" si="292"/>
        <v>52473061.948293343</v>
      </c>
    </row>
    <row r="246" spans="1:26" x14ac:dyDescent="0.3">
      <c r="A246">
        <f t="shared" ref="A246:A309" si="352">IF($B$3&gt;A245,A245+1, "")</f>
        <v>234</v>
      </c>
      <c r="B246">
        <f t="shared" si="300"/>
        <v>48484.969854199429</v>
      </c>
      <c r="C246">
        <f t="shared" si="301"/>
        <v>463.11559157212781</v>
      </c>
      <c r="D246">
        <f t="shared" si="286"/>
        <v>151.51553079437321</v>
      </c>
      <c r="E246">
        <f t="shared" si="302"/>
        <v>311.60006077775461</v>
      </c>
      <c r="F246">
        <f t="shared" si="303"/>
        <v>48173.369793421676</v>
      </c>
      <c r="G246">
        <f t="shared" si="295"/>
        <v>7</v>
      </c>
      <c r="H246">
        <f t="shared" ref="H246:H277" si="353">MAX(H245-G245,0)</f>
        <v>718</v>
      </c>
      <c r="I246">
        <f t="shared" si="297"/>
        <v>34812208.355315775</v>
      </c>
      <c r="J246">
        <f t="shared" si="288"/>
        <v>310759.36452671542</v>
      </c>
      <c r="K246">
        <f t="shared" si="289"/>
        <v>87030.520888289437</v>
      </c>
      <c r="L246">
        <f t="shared" si="290"/>
        <v>223728.84363842598</v>
      </c>
      <c r="M246">
        <f t="shared" si="305"/>
        <v>337213.5885539517</v>
      </c>
      <c r="N246">
        <f t="shared" si="294"/>
        <v>34251265.923123397</v>
      </c>
      <c r="O246">
        <f t="shared" si="291"/>
        <v>21757.630222072359</v>
      </c>
      <c r="P246">
        <f t="shared" si="306"/>
        <v>137979536.97331345</v>
      </c>
      <c r="Z246">
        <f t="shared" si="292"/>
        <v>52352549.411391683</v>
      </c>
    </row>
    <row r="247" spans="1:26" x14ac:dyDescent="0.3">
      <c r="A247">
        <f t="shared" si="352"/>
        <v>235</v>
      </c>
      <c r="B247">
        <f t="shared" si="300"/>
        <v>48173.369793421676</v>
      </c>
      <c r="C247">
        <f t="shared" si="301"/>
        <v>463.11559157212781</v>
      </c>
      <c r="D247">
        <f t="shared" si="286"/>
        <v>150.54178060444272</v>
      </c>
      <c r="E247">
        <f t="shared" si="302"/>
        <v>312.57381096768506</v>
      </c>
      <c r="F247">
        <f t="shared" si="303"/>
        <v>47860.795982453994</v>
      </c>
      <c r="G247">
        <f t="shared" si="295"/>
        <v>7</v>
      </c>
      <c r="H247">
        <f t="shared" ref="H247:H278" si="354">H246-G246</f>
        <v>711</v>
      </c>
      <c r="I247">
        <f t="shared" si="297"/>
        <v>34251265.923123397</v>
      </c>
      <c r="J247">
        <f t="shared" si="288"/>
        <v>307868.14440583071</v>
      </c>
      <c r="K247">
        <f t="shared" si="289"/>
        <v>85628.164807808498</v>
      </c>
      <c r="L247">
        <f t="shared" si="290"/>
        <v>222239.97959802221</v>
      </c>
      <c r="M247">
        <f t="shared" si="305"/>
        <v>335025.57187717798</v>
      </c>
      <c r="N247">
        <f t="shared" si="294"/>
        <v>33694000.371648192</v>
      </c>
      <c r="O247">
        <f t="shared" si="291"/>
        <v>21407.041201952125</v>
      </c>
      <c r="P247">
        <f t="shared" si="306"/>
        <v>138065165.13812125</v>
      </c>
      <c r="Z247">
        <f t="shared" si="292"/>
        <v>52226395.205535218</v>
      </c>
    </row>
    <row r="248" spans="1:26" x14ac:dyDescent="0.3">
      <c r="A248">
        <f t="shared" ref="A248" si="355">IF($B$3&gt;A247,A247+1,"")</f>
        <v>236</v>
      </c>
      <c r="B248">
        <f t="shared" si="300"/>
        <v>47860.795982453994</v>
      </c>
      <c r="C248">
        <f t="shared" si="301"/>
        <v>463.11559157212781</v>
      </c>
      <c r="D248">
        <f t="shared" si="286"/>
        <v>149.56498744516873</v>
      </c>
      <c r="E248">
        <f t="shared" si="302"/>
        <v>313.55060412695912</v>
      </c>
      <c r="F248">
        <f t="shared" si="303"/>
        <v>47547.245378327032</v>
      </c>
      <c r="G248">
        <f t="shared" si="295"/>
        <v>7</v>
      </c>
      <c r="H248">
        <f t="shared" ref="H248:H279" si="356">MAX(H247-G247,0)</f>
        <v>704</v>
      </c>
      <c r="I248">
        <f t="shared" si="297"/>
        <v>33694000.371648192</v>
      </c>
      <c r="J248">
        <f t="shared" si="288"/>
        <v>304974.62623449787</v>
      </c>
      <c r="K248">
        <f t="shared" si="289"/>
        <v>84235.000929120477</v>
      </c>
      <c r="L248">
        <f t="shared" si="290"/>
        <v>220739.62530537741</v>
      </c>
      <c r="M248">
        <f t="shared" si="305"/>
        <v>332830.71764828922</v>
      </c>
      <c r="N248">
        <f t="shared" si="294"/>
        <v>33140430.028694525</v>
      </c>
      <c r="O248">
        <f t="shared" si="291"/>
        <v>21058.750232280119</v>
      </c>
      <c r="P248">
        <f t="shared" si="306"/>
        <v>138149400.13905036</v>
      </c>
      <c r="Z248">
        <f t="shared" si="292"/>
        <v>52094551.572069071</v>
      </c>
    </row>
    <row r="249" spans="1:26" x14ac:dyDescent="0.3">
      <c r="A249">
        <f t="shared" si="340"/>
        <v>237</v>
      </c>
      <c r="B249">
        <f t="shared" si="300"/>
        <v>47547.245378327032</v>
      </c>
      <c r="C249">
        <f t="shared" si="301"/>
        <v>463.11559157212781</v>
      </c>
      <c r="D249">
        <f t="shared" si="286"/>
        <v>148.58514180727195</v>
      </c>
      <c r="E249">
        <f t="shared" si="302"/>
        <v>314.53044976485586</v>
      </c>
      <c r="F249">
        <f t="shared" si="303"/>
        <v>47232.714928562178</v>
      </c>
      <c r="G249">
        <f t="shared" si="295"/>
        <v>6</v>
      </c>
      <c r="H249">
        <f t="shared" ref="H249:H280" si="357">H248-G248</f>
        <v>697</v>
      </c>
      <c r="I249">
        <f t="shared" si="297"/>
        <v>33140430.028694525</v>
      </c>
      <c r="J249">
        <f t="shared" si="288"/>
        <v>302078.79855783901</v>
      </c>
      <c r="K249">
        <f t="shared" si="289"/>
        <v>82851.075071736312</v>
      </c>
      <c r="L249">
        <f t="shared" si="290"/>
        <v>219227.72348610271</v>
      </c>
      <c r="M249">
        <f t="shared" si="305"/>
        <v>283396.28957137308</v>
      </c>
      <c r="N249">
        <f t="shared" si="294"/>
        <v>32637806.015637048</v>
      </c>
      <c r="O249">
        <f t="shared" si="291"/>
        <v>20712.768767934078</v>
      </c>
      <c r="P249">
        <f t="shared" si="306"/>
        <v>138232251.21412209</v>
      </c>
      <c r="Z249">
        <f t="shared" si="292"/>
        <v>51956970.466206342</v>
      </c>
    </row>
    <row r="250" spans="1:26" x14ac:dyDescent="0.3">
      <c r="A250">
        <f t="shared" si="342"/>
        <v>238</v>
      </c>
      <c r="B250">
        <f t="shared" si="300"/>
        <v>47232.714928562178</v>
      </c>
      <c r="C250">
        <f t="shared" si="301"/>
        <v>463.11559157212781</v>
      </c>
      <c r="D250">
        <f t="shared" si="286"/>
        <v>147.60223415175682</v>
      </c>
      <c r="E250">
        <f t="shared" si="302"/>
        <v>315.51335742037099</v>
      </c>
      <c r="F250">
        <f t="shared" si="303"/>
        <v>46917.201571141806</v>
      </c>
      <c r="G250">
        <f t="shared" si="295"/>
        <v>6</v>
      </c>
      <c r="H250">
        <f t="shared" ref="H250:H281" si="358">MAX(H249-G249,0)</f>
        <v>691</v>
      </c>
      <c r="I250">
        <f t="shared" si="297"/>
        <v>32637806.015637048</v>
      </c>
      <c r="J250">
        <f t="shared" si="288"/>
        <v>299614.24501656718</v>
      </c>
      <c r="K250">
        <f t="shared" si="289"/>
        <v>81594.515039092628</v>
      </c>
      <c r="L250">
        <f t="shared" si="290"/>
        <v>218019.72997747455</v>
      </c>
      <c r="M250">
        <f t="shared" si="305"/>
        <v>281503.20942685084</v>
      </c>
      <c r="N250">
        <f t="shared" si="294"/>
        <v>32138283.076232724</v>
      </c>
      <c r="O250">
        <f t="shared" si="291"/>
        <v>20398.628759773157</v>
      </c>
      <c r="P250">
        <f t="shared" si="306"/>
        <v>138313845.72916117</v>
      </c>
      <c r="Z250">
        <f t="shared" si="292"/>
        <v>51888695.734638944</v>
      </c>
    </row>
    <row r="251" spans="1:26" x14ac:dyDescent="0.3">
      <c r="A251">
        <f t="shared" si="344"/>
        <v>239</v>
      </c>
      <c r="B251">
        <f t="shared" si="300"/>
        <v>46917.201571141806</v>
      </c>
      <c r="C251">
        <f t="shared" si="301"/>
        <v>463.11559157212781</v>
      </c>
      <c r="D251">
        <f t="shared" si="286"/>
        <v>146.61625490981814</v>
      </c>
      <c r="E251">
        <f t="shared" si="302"/>
        <v>316.4993366623097</v>
      </c>
      <c r="F251">
        <f t="shared" si="303"/>
        <v>46600.702234479497</v>
      </c>
      <c r="G251">
        <f t="shared" si="295"/>
        <v>6</v>
      </c>
      <c r="H251">
        <f t="shared" ref="H251:H282" si="359">H250-G250</f>
        <v>685</v>
      </c>
      <c r="I251">
        <f t="shared" si="297"/>
        <v>32138283.076232724</v>
      </c>
      <c r="J251">
        <f t="shared" si="288"/>
        <v>297147.75330426206</v>
      </c>
      <c r="K251">
        <f t="shared" si="289"/>
        <v>80345.70769058181</v>
      </c>
      <c r="L251">
        <f t="shared" si="290"/>
        <v>216802.04561368027</v>
      </c>
      <c r="M251">
        <f t="shared" si="305"/>
        <v>279604.21340687701</v>
      </c>
      <c r="N251">
        <f t="shared" si="294"/>
        <v>31641876.817212168</v>
      </c>
      <c r="O251">
        <f t="shared" si="291"/>
        <v>20086.426922645453</v>
      </c>
      <c r="P251">
        <f t="shared" si="306"/>
        <v>138394191.43685177</v>
      </c>
      <c r="Z251">
        <f t="shared" si="292"/>
        <v>51815688.901669584</v>
      </c>
    </row>
    <row r="252" spans="1:26" x14ac:dyDescent="0.3">
      <c r="A252">
        <f t="shared" si="346"/>
        <v>240</v>
      </c>
      <c r="B252">
        <f t="shared" si="300"/>
        <v>46600.702234479497</v>
      </c>
      <c r="C252">
        <f t="shared" si="301"/>
        <v>463.11559157212781</v>
      </c>
      <c r="D252">
        <f t="shared" si="286"/>
        <v>145.62719448274842</v>
      </c>
      <c r="E252">
        <f t="shared" si="302"/>
        <v>317.48839708937942</v>
      </c>
      <c r="F252">
        <f t="shared" si="303"/>
        <v>46283.213837390118</v>
      </c>
      <c r="G252">
        <f t="shared" si="295"/>
        <v>6</v>
      </c>
      <c r="H252">
        <f t="shared" ref="H252:H283" si="360">MAX(H251-G251,0)</f>
        <v>679</v>
      </c>
      <c r="I252">
        <f t="shared" si="297"/>
        <v>31641876.817212168</v>
      </c>
      <c r="J252">
        <f t="shared" si="288"/>
        <v>294679.31366671721</v>
      </c>
      <c r="K252">
        <f t="shared" si="289"/>
        <v>79104.692043030416</v>
      </c>
      <c r="L252">
        <f t="shared" si="290"/>
        <v>215574.62162368681</v>
      </c>
      <c r="M252">
        <f t="shared" si="305"/>
        <v>277699.28302434069</v>
      </c>
      <c r="N252">
        <f t="shared" si="294"/>
        <v>31148602.91256414</v>
      </c>
      <c r="O252">
        <f t="shared" si="291"/>
        <v>19776.173010757604</v>
      </c>
      <c r="P252">
        <f t="shared" si="306"/>
        <v>138473296.12889481</v>
      </c>
      <c r="Z252">
        <f t="shared" si="292"/>
        <v>51737909.189684831</v>
      </c>
    </row>
    <row r="253" spans="1:26" x14ac:dyDescent="0.3">
      <c r="A253">
        <f t="shared" si="348"/>
        <v>241</v>
      </c>
      <c r="B253">
        <f t="shared" si="300"/>
        <v>46283.213837390118</v>
      </c>
      <c r="C253">
        <f t="shared" si="301"/>
        <v>463.11559157212781</v>
      </c>
      <c r="D253">
        <f t="shared" si="286"/>
        <v>144.63504324184413</v>
      </c>
      <c r="E253">
        <f t="shared" si="302"/>
        <v>318.48054833028368</v>
      </c>
      <c r="F253">
        <f t="shared" si="303"/>
        <v>45964.733289059834</v>
      </c>
      <c r="G253">
        <f t="shared" si="295"/>
        <v>6</v>
      </c>
      <c r="H253">
        <f t="shared" ref="H253:H284" si="361">H252-G252</f>
        <v>673</v>
      </c>
      <c r="I253">
        <f t="shared" si="297"/>
        <v>31148602.91256414</v>
      </c>
      <c r="J253">
        <f t="shared" si="288"/>
        <v>292208.91630768945</v>
      </c>
      <c r="K253">
        <f t="shared" si="289"/>
        <v>77871.507281410348</v>
      </c>
      <c r="L253">
        <f t="shared" si="290"/>
        <v>214337.40902627911</v>
      </c>
      <c r="M253">
        <f t="shared" si="305"/>
        <v>275788.399734359</v>
      </c>
      <c r="N253">
        <f t="shared" si="294"/>
        <v>30658477.103803501</v>
      </c>
      <c r="O253">
        <f t="shared" si="291"/>
        <v>19467.876820352587</v>
      </c>
      <c r="P253">
        <f t="shared" si="306"/>
        <v>138551167.63617623</v>
      </c>
      <c r="Z253">
        <f t="shared" si="292"/>
        <v>51655315.575333267</v>
      </c>
    </row>
    <row r="254" spans="1:26" x14ac:dyDescent="0.3">
      <c r="A254">
        <f t="shared" si="350"/>
        <v>242</v>
      </c>
      <c r="B254">
        <f t="shared" si="300"/>
        <v>45964.733289059834</v>
      </c>
      <c r="C254">
        <f t="shared" si="301"/>
        <v>463.11559157212781</v>
      </c>
      <c r="D254">
        <f t="shared" si="286"/>
        <v>143.63979152831197</v>
      </c>
      <c r="E254">
        <f t="shared" si="302"/>
        <v>319.47580004381587</v>
      </c>
      <c r="F254">
        <f t="shared" si="303"/>
        <v>45645.257489016018</v>
      </c>
      <c r="G254">
        <f t="shared" si="295"/>
        <v>6</v>
      </c>
      <c r="H254">
        <f t="shared" ref="H254:H285" si="362">MAX(H253-G253,0)</f>
        <v>667</v>
      </c>
      <c r="I254">
        <f t="shared" si="297"/>
        <v>30658477.103803501</v>
      </c>
      <c r="J254">
        <f t="shared" si="288"/>
        <v>289736.55138873204</v>
      </c>
      <c r="K254">
        <f t="shared" si="289"/>
        <v>76646.192759508747</v>
      </c>
      <c r="L254">
        <f t="shared" si="290"/>
        <v>213090.35862922331</v>
      </c>
      <c r="M254">
        <f t="shared" si="305"/>
        <v>273871.54493409611</v>
      </c>
      <c r="N254">
        <f t="shared" si="294"/>
        <v>30171515.20024018</v>
      </c>
      <c r="O254">
        <f t="shared" si="291"/>
        <v>19161.548189877187</v>
      </c>
      <c r="P254">
        <f t="shared" si="306"/>
        <v>138627813.82893574</v>
      </c>
      <c r="Z254">
        <f t="shared" si="292"/>
        <v>51567866.788272038</v>
      </c>
    </row>
    <row r="255" spans="1:26" x14ac:dyDescent="0.3">
      <c r="A255">
        <f t="shared" si="352"/>
        <v>243</v>
      </c>
      <c r="B255">
        <f t="shared" si="300"/>
        <v>45645.257489016018</v>
      </c>
      <c r="C255">
        <f t="shared" si="301"/>
        <v>463.11559157212781</v>
      </c>
      <c r="D255">
        <f t="shared" si="286"/>
        <v>142.64142965317504</v>
      </c>
      <c r="E255">
        <f t="shared" si="302"/>
        <v>320.47416191895275</v>
      </c>
      <c r="F255">
        <f t="shared" si="303"/>
        <v>45324.783327097066</v>
      </c>
      <c r="G255">
        <f t="shared" si="295"/>
        <v>6</v>
      </c>
      <c r="H255">
        <f t="shared" ref="H255:H286" si="363">H254-G254</f>
        <v>661</v>
      </c>
      <c r="I255">
        <f t="shared" si="297"/>
        <v>30171515.20024018</v>
      </c>
      <c r="J255">
        <f t="shared" si="288"/>
        <v>287262.20902902639</v>
      </c>
      <c r="K255">
        <f t="shared" si="289"/>
        <v>75428.788000600456</v>
      </c>
      <c r="L255">
        <f t="shared" si="290"/>
        <v>211833.42102842592</v>
      </c>
      <c r="M255">
        <f t="shared" si="305"/>
        <v>271948.69996258238</v>
      </c>
      <c r="N255">
        <f t="shared" si="294"/>
        <v>29687733.07924917</v>
      </c>
      <c r="O255">
        <f t="shared" si="291"/>
        <v>18857.197000150114</v>
      </c>
      <c r="P255">
        <f t="shared" si="306"/>
        <v>138703242.61693636</v>
      </c>
      <c r="Z255">
        <f t="shared" si="292"/>
        <v>51475521.309907496</v>
      </c>
    </row>
    <row r="256" spans="1:26" x14ac:dyDescent="0.3">
      <c r="A256">
        <f t="shared" si="352"/>
        <v>244</v>
      </c>
      <c r="B256">
        <f t="shared" si="300"/>
        <v>45324.783327097066</v>
      </c>
      <c r="C256">
        <f t="shared" si="301"/>
        <v>463.11559157212781</v>
      </c>
      <c r="D256">
        <f t="shared" si="286"/>
        <v>141.63994789717833</v>
      </c>
      <c r="E256">
        <f t="shared" si="302"/>
        <v>321.47564367494948</v>
      </c>
      <c r="F256">
        <f t="shared" si="303"/>
        <v>45003.307683422114</v>
      </c>
      <c r="G256">
        <f t="shared" si="295"/>
        <v>6</v>
      </c>
      <c r="H256">
        <f t="shared" ref="H256:H287" si="364">MAX(H255-G255,0)</f>
        <v>655</v>
      </c>
      <c r="I256">
        <f t="shared" si="297"/>
        <v>29687733.07924917</v>
      </c>
      <c r="J256">
        <f t="shared" si="288"/>
        <v>284785.87930521299</v>
      </c>
      <c r="K256">
        <f t="shared" si="289"/>
        <v>74219.332698122918</v>
      </c>
      <c r="L256">
        <f t="shared" si="290"/>
        <v>210566.54660709007</v>
      </c>
      <c r="M256">
        <f t="shared" si="305"/>
        <v>270019.84610053268</v>
      </c>
      <c r="N256">
        <f t="shared" si="294"/>
        <v>29207146.68654155</v>
      </c>
      <c r="O256">
        <f t="shared" si="291"/>
        <v>18554.83317453073</v>
      </c>
      <c r="P256">
        <f t="shared" si="306"/>
        <v>138777461.94963449</v>
      </c>
      <c r="Z256">
        <f t="shared" si="292"/>
        <v>51378237.372129977</v>
      </c>
    </row>
    <row r="257" spans="1:26" x14ac:dyDescent="0.3">
      <c r="A257">
        <f t="shared" ref="A257" si="365">IF($B$3&gt;A256,A256+1,"")</f>
        <v>245</v>
      </c>
      <c r="B257">
        <f t="shared" si="300"/>
        <v>45003.307683422114</v>
      </c>
      <c r="C257">
        <f t="shared" si="301"/>
        <v>463.11559157212781</v>
      </c>
      <c r="D257">
        <f t="shared" si="286"/>
        <v>140.63533651069412</v>
      </c>
      <c r="E257">
        <f t="shared" si="302"/>
        <v>322.4802550614337</v>
      </c>
      <c r="F257">
        <f t="shared" si="303"/>
        <v>44680.827428360681</v>
      </c>
      <c r="G257">
        <f t="shared" si="295"/>
        <v>6</v>
      </c>
      <c r="H257">
        <f t="shared" ref="H257:H288" si="366">H256-G256</f>
        <v>649</v>
      </c>
      <c r="I257">
        <f t="shared" si="297"/>
        <v>29207146.68654155</v>
      </c>
      <c r="J257">
        <f t="shared" si="288"/>
        <v>282307.55225122249</v>
      </c>
      <c r="K257">
        <f t="shared" si="289"/>
        <v>73017.866716353863</v>
      </c>
      <c r="L257">
        <f t="shared" si="290"/>
        <v>209289.68553486862</v>
      </c>
      <c r="M257">
        <f t="shared" si="305"/>
        <v>268084.9645701641</v>
      </c>
      <c r="N257">
        <f t="shared" si="294"/>
        <v>28729772.036436517</v>
      </c>
      <c r="O257">
        <f t="shared" si="291"/>
        <v>18254.466679088466</v>
      </c>
      <c r="P257">
        <f t="shared" si="306"/>
        <v>138850479.81635085</v>
      </c>
      <c r="Z257">
        <f t="shared" si="292"/>
        <v>51275972.956042811</v>
      </c>
    </row>
    <row r="258" spans="1:26" x14ac:dyDescent="0.3">
      <c r="A258">
        <f t="shared" si="340"/>
        <v>246</v>
      </c>
      <c r="B258">
        <f t="shared" si="300"/>
        <v>44680.827428360681</v>
      </c>
      <c r="C258">
        <f t="shared" si="301"/>
        <v>463.11559157212781</v>
      </c>
      <c r="D258">
        <f t="shared" si="286"/>
        <v>139.62758571362713</v>
      </c>
      <c r="E258">
        <f t="shared" si="302"/>
        <v>323.48800585850069</v>
      </c>
      <c r="F258">
        <f t="shared" si="303"/>
        <v>44357.339422502177</v>
      </c>
      <c r="G258">
        <f t="shared" si="295"/>
        <v>6</v>
      </c>
      <c r="H258">
        <f t="shared" ref="H258:H289" si="367">MAX(H257-G257,0)</f>
        <v>643</v>
      </c>
      <c r="I258">
        <f t="shared" si="297"/>
        <v>28729772.036436517</v>
      </c>
      <c r="J258">
        <f t="shared" si="288"/>
        <v>279827.21785810537</v>
      </c>
      <c r="K258">
        <f t="shared" si="289"/>
        <v>71824.430091091301</v>
      </c>
      <c r="L258">
        <f t="shared" si="290"/>
        <v>208002.78776701406</v>
      </c>
      <c r="M258">
        <f t="shared" si="305"/>
        <v>266144.03653501306</v>
      </c>
      <c r="N258">
        <f t="shared" si="294"/>
        <v>28255625.212134488</v>
      </c>
      <c r="O258">
        <f t="shared" si="291"/>
        <v>17956.107522772825</v>
      </c>
      <c r="P258">
        <f t="shared" si="306"/>
        <v>138922304.24644193</v>
      </c>
      <c r="Z258">
        <f t="shared" si="292"/>
        <v>51168685.79068546</v>
      </c>
    </row>
    <row r="259" spans="1:26" x14ac:dyDescent="0.3">
      <c r="A259">
        <f t="shared" si="342"/>
        <v>247</v>
      </c>
      <c r="B259">
        <f t="shared" si="300"/>
        <v>44357.339422502177</v>
      </c>
      <c r="C259">
        <f t="shared" si="301"/>
        <v>463.11559157212781</v>
      </c>
      <c r="D259">
        <f t="shared" si="286"/>
        <v>138.61668569531929</v>
      </c>
      <c r="E259">
        <f t="shared" si="302"/>
        <v>324.49890587680852</v>
      </c>
      <c r="F259">
        <f t="shared" si="303"/>
        <v>44032.840516625365</v>
      </c>
      <c r="G259">
        <f t="shared" si="295"/>
        <v>6</v>
      </c>
      <c r="H259">
        <f t="shared" ref="H259:H290" si="368">H258-G258</f>
        <v>637</v>
      </c>
      <c r="I259">
        <f t="shared" si="297"/>
        <v>28255625.212134488</v>
      </c>
      <c r="J259">
        <f t="shared" si="288"/>
        <v>277344.86607386137</v>
      </c>
      <c r="K259">
        <f t="shared" si="289"/>
        <v>70639.063030336227</v>
      </c>
      <c r="L259">
        <f t="shared" si="290"/>
        <v>206705.80304352514</v>
      </c>
      <c r="M259">
        <f t="shared" si="305"/>
        <v>264197.04309975216</v>
      </c>
      <c r="N259">
        <f t="shared" si="294"/>
        <v>27784722.365991209</v>
      </c>
      <c r="O259">
        <f t="shared" si="291"/>
        <v>17659.765757584057</v>
      </c>
      <c r="P259">
        <f t="shared" si="306"/>
        <v>138992943.30947226</v>
      </c>
      <c r="Z259">
        <f t="shared" si="292"/>
        <v>51056333.351750709</v>
      </c>
    </row>
    <row r="260" spans="1:26" x14ac:dyDescent="0.3">
      <c r="A260">
        <f t="shared" si="344"/>
        <v>248</v>
      </c>
      <c r="B260">
        <f t="shared" si="300"/>
        <v>44032.840516625365</v>
      </c>
      <c r="C260">
        <f t="shared" si="301"/>
        <v>463.11559157212781</v>
      </c>
      <c r="D260">
        <f t="shared" si="286"/>
        <v>137.60262661445427</v>
      </c>
      <c r="E260">
        <f t="shared" si="302"/>
        <v>325.51296495767355</v>
      </c>
      <c r="F260">
        <f t="shared" si="303"/>
        <v>43707.327551667695</v>
      </c>
      <c r="G260">
        <f t="shared" si="295"/>
        <v>6</v>
      </c>
      <c r="H260">
        <f t="shared" ref="H260:H291" si="369">MAX(H259-G259,0)</f>
        <v>631</v>
      </c>
      <c r="I260">
        <f t="shared" si="297"/>
        <v>27784722.365991209</v>
      </c>
      <c r="J260">
        <f t="shared" si="288"/>
        <v>274860.48680326814</v>
      </c>
      <c r="K260">
        <f t="shared" si="289"/>
        <v>69461.805914978031</v>
      </c>
      <c r="L260">
        <f t="shared" si="290"/>
        <v>205398.68088829011</v>
      </c>
      <c r="M260">
        <f t="shared" si="305"/>
        <v>262243.96531000617</v>
      </c>
      <c r="N260">
        <f t="shared" si="294"/>
        <v>27317079.71979291</v>
      </c>
      <c r="O260">
        <f t="shared" si="291"/>
        <v>17365.451478744508</v>
      </c>
      <c r="P260">
        <f t="shared" si="306"/>
        <v>139062405.11538723</v>
      </c>
      <c r="Z260">
        <f t="shared" si="292"/>
        <v>50938872.860295944</v>
      </c>
    </row>
    <row r="261" spans="1:26" x14ac:dyDescent="0.3">
      <c r="A261">
        <f t="shared" si="346"/>
        <v>249</v>
      </c>
      <c r="B261">
        <f t="shared" si="300"/>
        <v>43707.327551667695</v>
      </c>
      <c r="C261">
        <f t="shared" si="301"/>
        <v>463.11559157212781</v>
      </c>
      <c r="D261">
        <f t="shared" si="286"/>
        <v>136.58539859896155</v>
      </c>
      <c r="E261">
        <f t="shared" si="302"/>
        <v>326.53019297316627</v>
      </c>
      <c r="F261">
        <f t="shared" si="303"/>
        <v>43380.79735869453</v>
      </c>
      <c r="G261">
        <f t="shared" si="295"/>
        <v>6</v>
      </c>
      <c r="H261">
        <f t="shared" ref="H261:H292" si="370">H260-G260</f>
        <v>625</v>
      </c>
      <c r="I261">
        <f t="shared" si="297"/>
        <v>27317079.71979291</v>
      </c>
      <c r="J261">
        <f t="shared" si="288"/>
        <v>272374.06990770926</v>
      </c>
      <c r="K261">
        <f t="shared" si="289"/>
        <v>68292.699299482279</v>
      </c>
      <c r="L261">
        <f t="shared" si="290"/>
        <v>204081.37060822698</v>
      </c>
      <c r="M261">
        <f t="shared" si="305"/>
        <v>260284.78415216718</v>
      </c>
      <c r="N261">
        <f t="shared" si="294"/>
        <v>26852713.565032516</v>
      </c>
      <c r="O261">
        <f t="shared" si="291"/>
        <v>17073.17482487057</v>
      </c>
      <c r="P261">
        <f t="shared" si="306"/>
        <v>139130697.81468672</v>
      </c>
      <c r="Z261">
        <f t="shared" si="292"/>
        <v>50816261.281448521</v>
      </c>
    </row>
    <row r="262" spans="1:26" x14ac:dyDescent="0.3">
      <c r="A262">
        <f t="shared" si="348"/>
        <v>250</v>
      </c>
      <c r="B262">
        <f t="shared" si="300"/>
        <v>43380.79735869453</v>
      </c>
      <c r="C262">
        <f t="shared" si="301"/>
        <v>463.11559157212781</v>
      </c>
      <c r="D262">
        <f t="shared" si="286"/>
        <v>135.56499174592042</v>
      </c>
      <c r="E262">
        <f t="shared" si="302"/>
        <v>327.55059982620742</v>
      </c>
      <c r="F262">
        <f t="shared" si="303"/>
        <v>43053.246758868321</v>
      </c>
      <c r="G262">
        <f t="shared" si="295"/>
        <v>6</v>
      </c>
      <c r="H262">
        <f t="shared" ref="H262:H293" si="371">MAX(H261-G261,0)</f>
        <v>619</v>
      </c>
      <c r="I262">
        <f t="shared" si="297"/>
        <v>26852713.565032516</v>
      </c>
      <c r="J262">
        <f t="shared" si="288"/>
        <v>269885.60520500178</v>
      </c>
      <c r="K262">
        <f t="shared" si="289"/>
        <v>67131.78391258129</v>
      </c>
      <c r="L262">
        <f t="shared" si="290"/>
        <v>202753.8212924205</v>
      </c>
      <c r="M262">
        <f t="shared" si="305"/>
        <v>258319.48055320993</v>
      </c>
      <c r="N262">
        <f t="shared" si="294"/>
        <v>26391640.263186887</v>
      </c>
      <c r="O262">
        <f t="shared" si="291"/>
        <v>16782.945978145322</v>
      </c>
      <c r="P262">
        <f t="shared" si="306"/>
        <v>139197829.59859928</v>
      </c>
      <c r="Z262">
        <f t="shared" si="292"/>
        <v>50688455.323105127</v>
      </c>
    </row>
    <row r="263" spans="1:26" x14ac:dyDescent="0.3">
      <c r="A263">
        <f t="shared" si="350"/>
        <v>251</v>
      </c>
      <c r="B263">
        <f t="shared" si="300"/>
        <v>43053.246758868321</v>
      </c>
      <c r="C263">
        <f t="shared" si="301"/>
        <v>463.11559157212781</v>
      </c>
      <c r="D263">
        <f t="shared" si="286"/>
        <v>134.54139612146349</v>
      </c>
      <c r="E263">
        <f t="shared" si="302"/>
        <v>328.57419545066432</v>
      </c>
      <c r="F263">
        <f t="shared" si="303"/>
        <v>42724.672563417655</v>
      </c>
      <c r="G263">
        <f t="shared" si="295"/>
        <v>6</v>
      </c>
      <c r="H263">
        <f t="shared" ref="H263:H294" si="372">H262-G262</f>
        <v>613</v>
      </c>
      <c r="I263">
        <f t="shared" si="297"/>
        <v>26391640.263186887</v>
      </c>
      <c r="J263">
        <f t="shared" si="288"/>
        <v>267395.08246922254</v>
      </c>
      <c r="K263">
        <f t="shared" si="289"/>
        <v>65979.10065796721</v>
      </c>
      <c r="L263">
        <f t="shared" si="290"/>
        <v>201415.98181125533</v>
      </c>
      <c r="M263">
        <f t="shared" si="305"/>
        <v>256348.03538050593</v>
      </c>
      <c r="N263">
        <f t="shared" si="294"/>
        <v>25933876.245995127</v>
      </c>
      <c r="O263">
        <f t="shared" si="291"/>
        <v>16494.775164491803</v>
      </c>
      <c r="P263">
        <f t="shared" si="306"/>
        <v>139263808.69925725</v>
      </c>
      <c r="Z263">
        <f t="shared" si="292"/>
        <v>50555411.434625089</v>
      </c>
    </row>
    <row r="264" spans="1:26" x14ac:dyDescent="0.3">
      <c r="A264">
        <f t="shared" si="352"/>
        <v>252</v>
      </c>
      <c r="B264">
        <f t="shared" si="300"/>
        <v>42724.672563417655</v>
      </c>
      <c r="C264">
        <f t="shared" si="301"/>
        <v>463.11559157212781</v>
      </c>
      <c r="D264">
        <f t="shared" si="286"/>
        <v>133.51460176068016</v>
      </c>
      <c r="E264">
        <f t="shared" si="302"/>
        <v>329.60098981144768</v>
      </c>
      <c r="F264">
        <f t="shared" si="303"/>
        <v>42395.071573606205</v>
      </c>
      <c r="G264">
        <f t="shared" si="295"/>
        <v>6</v>
      </c>
      <c r="H264">
        <f t="shared" ref="H264:H295" si="373">MAX(H263-G263,0)</f>
        <v>607</v>
      </c>
      <c r="I264">
        <f t="shared" si="297"/>
        <v>25933876.245995127</v>
      </c>
      <c r="J264">
        <f t="shared" si="288"/>
        <v>264902.49143053463</v>
      </c>
      <c r="K264">
        <f t="shared" si="289"/>
        <v>64834.690614987812</v>
      </c>
      <c r="L264">
        <f t="shared" si="290"/>
        <v>200067.80081554683</v>
      </c>
      <c r="M264">
        <f t="shared" si="305"/>
        <v>254370.42944163724</v>
      </c>
      <c r="N264">
        <f t="shared" si="294"/>
        <v>25479438.015737943</v>
      </c>
      <c r="O264">
        <f t="shared" si="291"/>
        <v>16208.672653746953</v>
      </c>
      <c r="P264">
        <f t="shared" si="306"/>
        <v>139328643.38987225</v>
      </c>
      <c r="Z264">
        <f t="shared" si="292"/>
        <v>50417085.8055178</v>
      </c>
    </row>
    <row r="265" spans="1:26" x14ac:dyDescent="0.3">
      <c r="A265">
        <f t="shared" si="352"/>
        <v>253</v>
      </c>
      <c r="B265">
        <f t="shared" si="300"/>
        <v>42395.071573606205</v>
      </c>
      <c r="C265">
        <f t="shared" si="301"/>
        <v>463.11559157212781</v>
      </c>
      <c r="D265">
        <f t="shared" si="286"/>
        <v>132.48459866751938</v>
      </c>
      <c r="E265">
        <f t="shared" si="302"/>
        <v>330.63099290460843</v>
      </c>
      <c r="F265">
        <f t="shared" si="303"/>
        <v>42064.440580701594</v>
      </c>
      <c r="G265">
        <f t="shared" si="295"/>
        <v>6</v>
      </c>
      <c r="H265">
        <f t="shared" ref="H265:H296" si="374">H264-G264</f>
        <v>601</v>
      </c>
      <c r="I265">
        <f t="shared" si="297"/>
        <v>25479438.015737943</v>
      </c>
      <c r="J265">
        <f t="shared" si="288"/>
        <v>262407.82177501259</v>
      </c>
      <c r="K265">
        <f t="shared" si="289"/>
        <v>63698.595039344851</v>
      </c>
      <c r="L265">
        <f t="shared" si="290"/>
        <v>198709.22673566773</v>
      </c>
      <c r="M265">
        <f t="shared" si="305"/>
        <v>252386.64348420955</v>
      </c>
      <c r="N265">
        <f t="shared" si="294"/>
        <v>25028342.145518068</v>
      </c>
      <c r="O265">
        <f t="shared" si="291"/>
        <v>15924.648759836213</v>
      </c>
      <c r="P265">
        <f t="shared" si="306"/>
        <v>139392341.98491159</v>
      </c>
      <c r="Z265">
        <f t="shared" si="292"/>
        <v>50273434.364123933</v>
      </c>
    </row>
    <row r="266" spans="1:26" x14ac:dyDescent="0.3">
      <c r="A266">
        <f t="shared" ref="A266" si="375">IF($B$3&gt;A265,A265+1,"")</f>
        <v>254</v>
      </c>
      <c r="B266">
        <f t="shared" si="300"/>
        <v>42064.440580701594</v>
      </c>
      <c r="C266">
        <f t="shared" si="301"/>
        <v>463.11559157212781</v>
      </c>
      <c r="D266">
        <f t="shared" si="286"/>
        <v>131.45137681469248</v>
      </c>
      <c r="E266">
        <f t="shared" si="302"/>
        <v>331.66421475743533</v>
      </c>
      <c r="F266">
        <f t="shared" si="303"/>
        <v>41732.776365944155</v>
      </c>
      <c r="G266">
        <f t="shared" si="295"/>
        <v>5</v>
      </c>
      <c r="H266">
        <f t="shared" ref="H266:H297" si="376">MAX(H265-G265,0)</f>
        <v>595</v>
      </c>
      <c r="I266">
        <f t="shared" si="297"/>
        <v>25028342.145518068</v>
      </c>
      <c r="J266">
        <f t="shared" si="288"/>
        <v>259911.06314446728</v>
      </c>
      <c r="K266">
        <f t="shared" si="289"/>
        <v>62570.855363795177</v>
      </c>
      <c r="L266">
        <f t="shared" si="290"/>
        <v>197340.20778067209</v>
      </c>
      <c r="M266">
        <f t="shared" si="305"/>
        <v>208663.88182972078</v>
      </c>
      <c r="N266">
        <f t="shared" si="294"/>
        <v>24622338.055907678</v>
      </c>
      <c r="O266">
        <f t="shared" si="291"/>
        <v>15642.713840948794</v>
      </c>
      <c r="P266">
        <f t="shared" si="306"/>
        <v>139454912.84027538</v>
      </c>
      <c r="Z266">
        <f t="shared" si="292"/>
        <v>50124412.776290715</v>
      </c>
    </row>
    <row r="267" spans="1:26" x14ac:dyDescent="0.3">
      <c r="A267">
        <f t="shared" si="340"/>
        <v>255</v>
      </c>
      <c r="B267">
        <f t="shared" si="300"/>
        <v>41732.776365944155</v>
      </c>
      <c r="C267">
        <f t="shared" si="301"/>
        <v>463.11559157212781</v>
      </c>
      <c r="D267">
        <f t="shared" si="286"/>
        <v>130.41492614357549</v>
      </c>
      <c r="E267">
        <f t="shared" si="302"/>
        <v>332.70066542855233</v>
      </c>
      <c r="F267">
        <f t="shared" si="303"/>
        <v>41400.075700515605</v>
      </c>
      <c r="G267">
        <f t="shared" si="295"/>
        <v>5</v>
      </c>
      <c r="H267">
        <f t="shared" ref="H267:H298" si="377">H266-G266</f>
        <v>590</v>
      </c>
      <c r="I267">
        <f t="shared" si="297"/>
        <v>24622338.055907678</v>
      </c>
      <c r="J267">
        <f t="shared" si="288"/>
        <v>257849.23774261313</v>
      </c>
      <c r="K267">
        <f t="shared" si="289"/>
        <v>61555.84513976919</v>
      </c>
      <c r="L267">
        <f t="shared" si="290"/>
        <v>196293.39260284393</v>
      </c>
      <c r="M267">
        <f t="shared" si="305"/>
        <v>207000.37850257801</v>
      </c>
      <c r="N267">
        <f t="shared" si="294"/>
        <v>24219044.284802258</v>
      </c>
      <c r="O267">
        <f t="shared" si="291"/>
        <v>15388.961284942297</v>
      </c>
      <c r="P267">
        <f t="shared" si="306"/>
        <v>139516468.68541515</v>
      </c>
      <c r="Z267">
        <f t="shared" si="292"/>
        <v>50054815.1137252</v>
      </c>
    </row>
    <row r="268" spans="1:26" x14ac:dyDescent="0.3">
      <c r="A268">
        <f t="shared" si="342"/>
        <v>256</v>
      </c>
      <c r="B268">
        <f t="shared" si="300"/>
        <v>41400.075700515605</v>
      </c>
      <c r="C268">
        <f t="shared" si="301"/>
        <v>463.11559157212781</v>
      </c>
      <c r="D268">
        <f t="shared" si="286"/>
        <v>129.37523656411125</v>
      </c>
      <c r="E268">
        <f t="shared" si="302"/>
        <v>333.74035500801654</v>
      </c>
      <c r="F268">
        <f t="shared" si="303"/>
        <v>41066.335345507585</v>
      </c>
      <c r="G268">
        <f t="shared" si="295"/>
        <v>5</v>
      </c>
      <c r="H268">
        <f t="shared" ref="H268:H299" si="378">MAX(H267-G267,0)</f>
        <v>585</v>
      </c>
      <c r="I268">
        <f t="shared" si="297"/>
        <v>24219044.284802258</v>
      </c>
      <c r="J268">
        <f t="shared" si="288"/>
        <v>255785.71839169334</v>
      </c>
      <c r="K268">
        <f t="shared" si="289"/>
        <v>60547.610712005648</v>
      </c>
      <c r="L268">
        <f t="shared" si="290"/>
        <v>195238.1076796877</v>
      </c>
      <c r="M268">
        <f t="shared" si="305"/>
        <v>205331.67672753794</v>
      </c>
      <c r="N268">
        <f t="shared" si="294"/>
        <v>23818474.500395034</v>
      </c>
      <c r="O268">
        <f t="shared" si="291"/>
        <v>15136.902678001412</v>
      </c>
      <c r="P268">
        <f t="shared" si="306"/>
        <v>139577016.29612714</v>
      </c>
      <c r="Z268">
        <f t="shared" si="292"/>
        <v>49980955.566000052</v>
      </c>
    </row>
    <row r="269" spans="1:26" x14ac:dyDescent="0.3">
      <c r="A269">
        <f t="shared" si="344"/>
        <v>257</v>
      </c>
      <c r="B269">
        <f t="shared" si="300"/>
        <v>41066.335345507585</v>
      </c>
      <c r="C269">
        <f t="shared" si="301"/>
        <v>463.11559157212781</v>
      </c>
      <c r="D269">
        <f t="shared" si="286"/>
        <v>128.33229795471121</v>
      </c>
      <c r="E269">
        <f t="shared" si="302"/>
        <v>334.78329361741658</v>
      </c>
      <c r="F269">
        <f t="shared" si="303"/>
        <v>40731.552051890169</v>
      </c>
      <c r="G269">
        <f t="shared" si="295"/>
        <v>5</v>
      </c>
      <c r="H269">
        <f t="shared" ref="H269:H300" si="379">H268-G268</f>
        <v>580</v>
      </c>
      <c r="I269">
        <f t="shared" si="297"/>
        <v>23818474.500395034</v>
      </c>
      <c r="J269">
        <f t="shared" si="288"/>
        <v>253720.49654908726</v>
      </c>
      <c r="K269">
        <f t="shared" si="289"/>
        <v>59546.186250987586</v>
      </c>
      <c r="L269">
        <f t="shared" si="290"/>
        <v>194174.31029809968</v>
      </c>
      <c r="M269">
        <f t="shared" si="305"/>
        <v>203657.76025945085</v>
      </c>
      <c r="N269">
        <f t="shared" si="294"/>
        <v>23420642.429837484</v>
      </c>
      <c r="O269">
        <f t="shared" si="291"/>
        <v>14886.546562746897</v>
      </c>
      <c r="P269">
        <f t="shared" si="306"/>
        <v>139636562.48237813</v>
      </c>
      <c r="Z269">
        <f t="shared" si="292"/>
        <v>49902797.746611618</v>
      </c>
    </row>
    <row r="270" spans="1:26" x14ac:dyDescent="0.3">
      <c r="A270">
        <f t="shared" si="346"/>
        <v>258</v>
      </c>
      <c r="B270">
        <f t="shared" si="300"/>
        <v>40731.552051890169</v>
      </c>
      <c r="C270">
        <f t="shared" si="301"/>
        <v>463.11559157212781</v>
      </c>
      <c r="D270">
        <f t="shared" ref="D270:D333" si="380">B270*($B$2)/1200</f>
        <v>127.28610016215677</v>
      </c>
      <c r="E270">
        <f t="shared" si="302"/>
        <v>335.82949140997107</v>
      </c>
      <c r="F270">
        <f t="shared" si="303"/>
        <v>40395.722560480201</v>
      </c>
      <c r="G270">
        <f t="shared" si="295"/>
        <v>5</v>
      </c>
      <c r="H270">
        <f t="shared" ref="H270:H301" si="381">MAX(H269-G269,0)</f>
        <v>575</v>
      </c>
      <c r="I270">
        <f t="shared" si="297"/>
        <v>23420642.429837484</v>
      </c>
      <c r="J270">
        <f t="shared" ref="J270:J333" si="382">(H270*C270)-O270</f>
        <v>251653.56363532506</v>
      </c>
      <c r="K270">
        <f t="shared" ref="K270:K333" si="383">I270*($B$2-$B$6)/1200</f>
        <v>58551.606074593714</v>
      </c>
      <c r="L270">
        <f t="shared" ref="L270:L333" si="384">J270-K270</f>
        <v>193101.95756073133</v>
      </c>
      <c r="M270">
        <f t="shared" si="305"/>
        <v>201978.61280240101</v>
      </c>
      <c r="N270">
        <f t="shared" si="294"/>
        <v>23025561.85947435</v>
      </c>
      <c r="O270">
        <f t="shared" ref="O270:O333" si="385">I270*$B$6/1200</f>
        <v>14637.901518648428</v>
      </c>
      <c r="P270">
        <f t="shared" si="306"/>
        <v>139695114.08845273</v>
      </c>
      <c r="Z270">
        <f t="shared" ref="Z270:Z333" si="386">L270*A270</f>
        <v>49820305.050668687</v>
      </c>
    </row>
    <row r="271" spans="1:26" x14ac:dyDescent="0.3">
      <c r="A271">
        <f t="shared" si="348"/>
        <v>259</v>
      </c>
      <c r="B271">
        <f t="shared" si="300"/>
        <v>40395.722560480201</v>
      </c>
      <c r="C271">
        <f t="shared" si="301"/>
        <v>463.11559157212781</v>
      </c>
      <c r="D271">
        <f t="shared" si="380"/>
        <v>126.23663300150062</v>
      </c>
      <c r="E271">
        <f t="shared" si="302"/>
        <v>336.87895857062722</v>
      </c>
      <c r="F271">
        <f t="shared" si="303"/>
        <v>40058.843601909575</v>
      </c>
      <c r="G271">
        <f t="shared" si="295"/>
        <v>5</v>
      </c>
      <c r="H271">
        <f t="shared" ref="H271:H302" si="387">H270-G270</f>
        <v>570</v>
      </c>
      <c r="I271">
        <f t="shared" si="297"/>
        <v>23025561.85947435</v>
      </c>
      <c r="J271">
        <f t="shared" si="382"/>
        <v>249584.91103394137</v>
      </c>
      <c r="K271">
        <f t="shared" si="383"/>
        <v>57563.904648685879</v>
      </c>
      <c r="L271">
        <f t="shared" si="384"/>
        <v>192021.00638525549</v>
      </c>
      <c r="M271">
        <f t="shared" si="305"/>
        <v>200294.21800954788</v>
      </c>
      <c r="N271">
        <f t="shared" ref="N271:N334" si="388">I271-L271-M271</f>
        <v>22633246.635079548</v>
      </c>
      <c r="O271">
        <f t="shared" si="385"/>
        <v>14390.97616217147</v>
      </c>
      <c r="P271">
        <f t="shared" si="306"/>
        <v>139752677.99310142</v>
      </c>
      <c r="Z271">
        <f t="shared" si="386"/>
        <v>49733440.653781168</v>
      </c>
    </row>
    <row r="272" spans="1:26" x14ac:dyDescent="0.3">
      <c r="A272">
        <f t="shared" si="350"/>
        <v>260</v>
      </c>
      <c r="B272">
        <f t="shared" si="300"/>
        <v>40058.843601909575</v>
      </c>
      <c r="C272">
        <f t="shared" si="301"/>
        <v>463.11559157212781</v>
      </c>
      <c r="D272">
        <f t="shared" si="380"/>
        <v>125.18388625596742</v>
      </c>
      <c r="E272">
        <f t="shared" si="302"/>
        <v>337.93170531616039</v>
      </c>
      <c r="F272">
        <f t="shared" si="303"/>
        <v>39720.911896593418</v>
      </c>
      <c r="G272">
        <f t="shared" ref="G272:G335" si="389">FLOOR((H272*$B$7),1)</f>
        <v>5</v>
      </c>
      <c r="H272">
        <f t="shared" ref="H272:H303" si="390">MAX(H271-G271,0)</f>
        <v>565</v>
      </c>
      <c r="I272">
        <f t="shared" ref="I272:I335" si="391">N271</f>
        <v>22633246.635079548</v>
      </c>
      <c r="J272">
        <f t="shared" si="382"/>
        <v>247514.5300913275</v>
      </c>
      <c r="K272">
        <f t="shared" si="383"/>
        <v>56583.116587698867</v>
      </c>
      <c r="L272">
        <f t="shared" si="384"/>
        <v>190931.41350362863</v>
      </c>
      <c r="M272">
        <f t="shared" si="305"/>
        <v>198604.55948296707</v>
      </c>
      <c r="N272">
        <f t="shared" si="388"/>
        <v>22243710.662092954</v>
      </c>
      <c r="O272">
        <f t="shared" si="385"/>
        <v>14145.779146924717</v>
      </c>
      <c r="P272">
        <f t="shared" si="306"/>
        <v>139809261.10968912</v>
      </c>
      <c r="Z272">
        <f t="shared" si="386"/>
        <v>49642167.510943443</v>
      </c>
    </row>
    <row r="273" spans="1:26" x14ac:dyDescent="0.3">
      <c r="A273">
        <f t="shared" si="352"/>
        <v>261</v>
      </c>
      <c r="B273">
        <f t="shared" si="300"/>
        <v>39720.911896593418</v>
      </c>
      <c r="C273">
        <f t="shared" si="301"/>
        <v>463.11559157212781</v>
      </c>
      <c r="D273">
        <f t="shared" si="380"/>
        <v>124.12784967685444</v>
      </c>
      <c r="E273">
        <f t="shared" si="302"/>
        <v>338.98774189527336</v>
      </c>
      <c r="F273">
        <f t="shared" si="303"/>
        <v>39381.924154698143</v>
      </c>
      <c r="G273">
        <f t="shared" si="389"/>
        <v>5</v>
      </c>
      <c r="H273">
        <f t="shared" ref="H273:H304" si="392">H272-G272</f>
        <v>560</v>
      </c>
      <c r="I273">
        <f t="shared" si="391"/>
        <v>22243710.662092954</v>
      </c>
      <c r="J273">
        <f t="shared" si="382"/>
        <v>245442.41211658347</v>
      </c>
      <c r="K273">
        <f t="shared" si="383"/>
        <v>55609.276655232388</v>
      </c>
      <c r="L273">
        <f t="shared" si="384"/>
        <v>189833.13546135108</v>
      </c>
      <c r="M273">
        <f t="shared" si="305"/>
        <v>196909.62077349072</v>
      </c>
      <c r="N273">
        <f t="shared" si="388"/>
        <v>21856967.905858111</v>
      </c>
      <c r="O273">
        <f t="shared" si="385"/>
        <v>13902.319163808097</v>
      </c>
      <c r="P273">
        <f t="shared" si="306"/>
        <v>139864870.38634434</v>
      </c>
      <c r="Z273">
        <f t="shared" si="386"/>
        <v>49546448.355412632</v>
      </c>
    </row>
    <row r="274" spans="1:26" x14ac:dyDescent="0.3">
      <c r="A274">
        <f t="shared" si="352"/>
        <v>262</v>
      </c>
      <c r="B274">
        <f t="shared" si="300"/>
        <v>39381.924154698143</v>
      </c>
      <c r="C274">
        <f t="shared" si="301"/>
        <v>463.11559157212781</v>
      </c>
      <c r="D274">
        <f t="shared" si="380"/>
        <v>123.06851298343169</v>
      </c>
      <c r="E274">
        <f t="shared" si="302"/>
        <v>340.04707858869614</v>
      </c>
      <c r="F274">
        <f t="shared" si="303"/>
        <v>39041.877076109449</v>
      </c>
      <c r="G274">
        <f t="shared" si="389"/>
        <v>5</v>
      </c>
      <c r="H274">
        <f t="shared" ref="H274:H305" si="393">MAX(H273-G273,0)</f>
        <v>555</v>
      </c>
      <c r="I274">
        <f t="shared" si="391"/>
        <v>21856967.905858111</v>
      </c>
      <c r="J274">
        <f t="shared" si="382"/>
        <v>243368.54838136962</v>
      </c>
      <c r="K274">
        <f t="shared" si="383"/>
        <v>54642.419764645274</v>
      </c>
      <c r="L274">
        <f t="shared" si="384"/>
        <v>188726.12861672434</v>
      </c>
      <c r="M274">
        <f t="shared" si="305"/>
        <v>195209.38538054726</v>
      </c>
      <c r="N274">
        <f t="shared" si="388"/>
        <v>21473032.391860839</v>
      </c>
      <c r="O274">
        <f t="shared" si="385"/>
        <v>13660.604941161318</v>
      </c>
      <c r="P274">
        <f t="shared" si="306"/>
        <v>139919512.80610898</v>
      </c>
      <c r="Z274">
        <f t="shared" si="386"/>
        <v>49446245.697581775</v>
      </c>
    </row>
    <row r="275" spans="1:26" x14ac:dyDescent="0.3">
      <c r="A275">
        <f t="shared" ref="A275" si="394">IF($B$3&gt;A274,A274+1,"")</f>
        <v>263</v>
      </c>
      <c r="B275">
        <f t="shared" ref="B275:B338" si="395">F274</f>
        <v>39041.877076109449</v>
      </c>
      <c r="C275">
        <f t="shared" ref="C275:C338" si="396">$C$13</f>
        <v>463.11559157212781</v>
      </c>
      <c r="D275">
        <f t="shared" si="380"/>
        <v>122.00586586284204</v>
      </c>
      <c r="E275">
        <f t="shared" ref="E275:E338" si="397">C275-D275</f>
        <v>341.10972570928578</v>
      </c>
      <c r="F275">
        <f t="shared" ref="F275:F338" si="398">B275-E275</f>
        <v>38700.767350400165</v>
      </c>
      <c r="G275">
        <f t="shared" si="389"/>
        <v>5</v>
      </c>
      <c r="H275">
        <f t="shared" ref="H275:H306" si="399">H274-G274</f>
        <v>550</v>
      </c>
      <c r="I275">
        <f t="shared" si="391"/>
        <v>21473032.391860839</v>
      </c>
      <c r="J275">
        <f t="shared" si="382"/>
        <v>241292.93011975728</v>
      </c>
      <c r="K275">
        <f t="shared" si="383"/>
        <v>53682.580979652092</v>
      </c>
      <c r="L275">
        <f t="shared" si="384"/>
        <v>187610.34914010519</v>
      </c>
      <c r="M275">
        <f t="shared" ref="M275:M338" si="400">G275*F275</f>
        <v>193503.83675200082</v>
      </c>
      <c r="N275">
        <f t="shared" si="388"/>
        <v>21091918.205968734</v>
      </c>
      <c r="O275">
        <f t="shared" si="385"/>
        <v>13420.645244913023</v>
      </c>
      <c r="P275">
        <f t="shared" ref="P275:P338" si="401">P274+K275</f>
        <v>139973195.38708863</v>
      </c>
      <c r="Z275">
        <f t="shared" si="386"/>
        <v>49341521.823847666</v>
      </c>
    </row>
    <row r="276" spans="1:26" x14ac:dyDescent="0.3">
      <c r="A276">
        <f t="shared" si="340"/>
        <v>264</v>
      </c>
      <c r="B276">
        <f t="shared" si="395"/>
        <v>38700.767350400165</v>
      </c>
      <c r="C276">
        <f t="shared" si="396"/>
        <v>463.11559157212781</v>
      </c>
      <c r="D276">
        <f t="shared" si="380"/>
        <v>120.9398979700005</v>
      </c>
      <c r="E276">
        <f t="shared" si="397"/>
        <v>342.1756936021273</v>
      </c>
      <c r="F276">
        <f t="shared" si="398"/>
        <v>38358.591656798038</v>
      </c>
      <c r="G276">
        <f t="shared" si="389"/>
        <v>5</v>
      </c>
      <c r="H276">
        <f t="shared" ref="H276:H307" si="402">MAX(H275-G275,0)</f>
        <v>545</v>
      </c>
      <c r="I276">
        <f t="shared" si="391"/>
        <v>21091918.205968734</v>
      </c>
      <c r="J276">
        <f t="shared" si="382"/>
        <v>239215.54852807918</v>
      </c>
      <c r="K276">
        <f t="shared" si="383"/>
        <v>52729.795514921832</v>
      </c>
      <c r="L276">
        <f t="shared" si="384"/>
        <v>186485.75301315734</v>
      </c>
      <c r="M276">
        <f t="shared" si="400"/>
        <v>191792.95828399019</v>
      </c>
      <c r="N276">
        <f t="shared" si="388"/>
        <v>20713639.494671587</v>
      </c>
      <c r="O276">
        <f t="shared" si="385"/>
        <v>13182.448878730458</v>
      </c>
      <c r="P276">
        <f t="shared" si="401"/>
        <v>140025925.18260354</v>
      </c>
      <c r="Z276">
        <f t="shared" si="386"/>
        <v>49232238.795473538</v>
      </c>
    </row>
    <row r="277" spans="1:26" x14ac:dyDescent="0.3">
      <c r="A277">
        <f t="shared" si="342"/>
        <v>265</v>
      </c>
      <c r="B277">
        <f t="shared" si="395"/>
        <v>38358.591656798038</v>
      </c>
      <c r="C277">
        <f t="shared" si="396"/>
        <v>463.11559157212781</v>
      </c>
      <c r="D277">
        <f t="shared" si="380"/>
        <v>119.87059892749387</v>
      </c>
      <c r="E277">
        <f t="shared" si="397"/>
        <v>343.24499264463395</v>
      </c>
      <c r="F277">
        <f t="shared" si="398"/>
        <v>38015.346664153403</v>
      </c>
      <c r="G277">
        <f t="shared" si="389"/>
        <v>5</v>
      </c>
      <c r="H277">
        <f t="shared" ref="H277:H308" si="403">H276-G276</f>
        <v>540</v>
      </c>
      <c r="I277">
        <f t="shared" si="391"/>
        <v>20713639.494671587</v>
      </c>
      <c r="J277">
        <f t="shared" si="382"/>
        <v>237136.39476477928</v>
      </c>
      <c r="K277">
        <f t="shared" si="383"/>
        <v>51784.09873667897</v>
      </c>
      <c r="L277">
        <f t="shared" si="384"/>
        <v>185352.2960281003</v>
      </c>
      <c r="M277">
        <f t="shared" si="400"/>
        <v>190076.733320767</v>
      </c>
      <c r="N277">
        <f t="shared" si="388"/>
        <v>20338210.465322722</v>
      </c>
      <c r="O277">
        <f t="shared" si="385"/>
        <v>12946.024684169743</v>
      </c>
      <c r="P277">
        <f t="shared" si="401"/>
        <v>140077709.28134021</v>
      </c>
      <c r="Z277">
        <f t="shared" si="386"/>
        <v>49118358.447446577</v>
      </c>
    </row>
    <row r="278" spans="1:26" x14ac:dyDescent="0.3">
      <c r="A278">
        <f t="shared" si="344"/>
        <v>266</v>
      </c>
      <c r="B278">
        <f t="shared" si="395"/>
        <v>38015.346664153403</v>
      </c>
      <c r="C278">
        <f t="shared" si="396"/>
        <v>463.11559157212781</v>
      </c>
      <c r="D278">
        <f t="shared" si="380"/>
        <v>118.79795832547939</v>
      </c>
      <c r="E278">
        <f t="shared" si="397"/>
        <v>344.31763324664843</v>
      </c>
      <c r="F278">
        <f t="shared" si="398"/>
        <v>37671.029030906757</v>
      </c>
      <c r="G278">
        <f t="shared" si="389"/>
        <v>5</v>
      </c>
      <c r="H278">
        <f t="shared" ref="H278:H309" si="404">MAX(H277-G277,0)</f>
        <v>535</v>
      </c>
      <c r="I278">
        <f t="shared" si="391"/>
        <v>20338210.465322722</v>
      </c>
      <c r="J278">
        <f t="shared" si="382"/>
        <v>235055.45995026169</v>
      </c>
      <c r="K278">
        <f t="shared" si="383"/>
        <v>50845.526163306808</v>
      </c>
      <c r="L278">
        <f t="shared" si="384"/>
        <v>184209.93378695488</v>
      </c>
      <c r="M278">
        <f t="shared" si="400"/>
        <v>188355.14515453379</v>
      </c>
      <c r="N278">
        <f t="shared" si="388"/>
        <v>19965645.386381235</v>
      </c>
      <c r="O278">
        <f t="shared" si="385"/>
        <v>12711.381540826702</v>
      </c>
      <c r="P278">
        <f t="shared" si="401"/>
        <v>140128554.80750352</v>
      </c>
      <c r="Z278">
        <f t="shared" si="386"/>
        <v>48999842.387329996</v>
      </c>
    </row>
    <row r="279" spans="1:26" x14ac:dyDescent="0.3">
      <c r="A279">
        <f t="shared" si="346"/>
        <v>267</v>
      </c>
      <c r="B279">
        <f t="shared" si="395"/>
        <v>37671.029030906757</v>
      </c>
      <c r="C279">
        <f t="shared" si="396"/>
        <v>463.11559157212781</v>
      </c>
      <c r="D279">
        <f t="shared" si="380"/>
        <v>117.72196572158362</v>
      </c>
      <c r="E279">
        <f t="shared" si="397"/>
        <v>345.3936258505442</v>
      </c>
      <c r="F279">
        <f t="shared" si="398"/>
        <v>37325.635405056215</v>
      </c>
      <c r="G279">
        <f t="shared" si="389"/>
        <v>5</v>
      </c>
      <c r="H279">
        <f t="shared" ref="H279:H310" si="405">H278-G278</f>
        <v>530</v>
      </c>
      <c r="I279">
        <f t="shared" si="391"/>
        <v>19965645.386381235</v>
      </c>
      <c r="J279">
        <f t="shared" si="382"/>
        <v>232972.73516673947</v>
      </c>
      <c r="K279">
        <f t="shared" si="383"/>
        <v>49914.113465953087</v>
      </c>
      <c r="L279">
        <f t="shared" si="384"/>
        <v>183058.62170078637</v>
      </c>
      <c r="M279">
        <f t="shared" si="400"/>
        <v>186628.17702528107</v>
      </c>
      <c r="N279">
        <f t="shared" si="388"/>
        <v>19595958.587655168</v>
      </c>
      <c r="O279">
        <f t="shared" si="385"/>
        <v>12478.528366488272</v>
      </c>
      <c r="P279">
        <f t="shared" si="401"/>
        <v>140178468.92096949</v>
      </c>
      <c r="Z279">
        <f t="shared" si="386"/>
        <v>48876651.994109958</v>
      </c>
    </row>
    <row r="280" spans="1:26" x14ac:dyDescent="0.3">
      <c r="A280">
        <f t="shared" si="348"/>
        <v>268</v>
      </c>
      <c r="B280">
        <f t="shared" si="395"/>
        <v>37325.635405056215</v>
      </c>
      <c r="C280">
        <f t="shared" si="396"/>
        <v>463.11559157212781</v>
      </c>
      <c r="D280">
        <f t="shared" si="380"/>
        <v>116.64261064080068</v>
      </c>
      <c r="E280">
        <f t="shared" si="397"/>
        <v>346.47298093132713</v>
      </c>
      <c r="F280">
        <f t="shared" si="398"/>
        <v>36979.162424124886</v>
      </c>
      <c r="G280">
        <f t="shared" si="389"/>
        <v>5</v>
      </c>
      <c r="H280">
        <f t="shared" ref="H280:H311" si="406">MAX(H279-G279,0)</f>
        <v>525</v>
      </c>
      <c r="I280">
        <f t="shared" si="391"/>
        <v>19595958.587655168</v>
      </c>
      <c r="J280">
        <f t="shared" si="382"/>
        <v>230888.21145808263</v>
      </c>
      <c r="K280">
        <f t="shared" si="383"/>
        <v>48989.896469137915</v>
      </c>
      <c r="L280">
        <f t="shared" si="384"/>
        <v>181898.31498894471</v>
      </c>
      <c r="M280">
        <f t="shared" si="400"/>
        <v>184895.81212062444</v>
      </c>
      <c r="N280">
        <f t="shared" si="388"/>
        <v>19229164.460545599</v>
      </c>
      <c r="O280">
        <f t="shared" si="385"/>
        <v>12247.474117284479</v>
      </c>
      <c r="P280">
        <f t="shared" si="401"/>
        <v>140227458.81743863</v>
      </c>
      <c r="Z280">
        <f t="shared" si="386"/>
        <v>48748748.417037182</v>
      </c>
    </row>
    <row r="281" spans="1:26" x14ac:dyDescent="0.3">
      <c r="A281">
        <f t="shared" si="350"/>
        <v>269</v>
      </c>
      <c r="B281">
        <f t="shared" si="395"/>
        <v>36979.162424124886</v>
      </c>
      <c r="C281">
        <f t="shared" si="396"/>
        <v>463.11559157212781</v>
      </c>
      <c r="D281">
        <f t="shared" si="380"/>
        <v>115.55988257539026</v>
      </c>
      <c r="E281">
        <f t="shared" si="397"/>
        <v>347.55570899673756</v>
      </c>
      <c r="F281">
        <f t="shared" si="398"/>
        <v>36631.606715128146</v>
      </c>
      <c r="G281">
        <f t="shared" si="389"/>
        <v>5</v>
      </c>
      <c r="H281">
        <f t="shared" ref="H281:H312" si="407">H280-G280</f>
        <v>520</v>
      </c>
      <c r="I281">
        <f t="shared" si="391"/>
        <v>19229164.460545599</v>
      </c>
      <c r="J281">
        <f t="shared" si="382"/>
        <v>228801.87982966547</v>
      </c>
      <c r="K281">
        <f t="shared" si="383"/>
        <v>48072.911151364002</v>
      </c>
      <c r="L281">
        <f t="shared" si="384"/>
        <v>180728.96867830146</v>
      </c>
      <c r="M281">
        <f t="shared" si="400"/>
        <v>183158.03357564073</v>
      </c>
      <c r="N281">
        <f t="shared" si="388"/>
        <v>18865277.458291657</v>
      </c>
      <c r="O281">
        <f t="shared" si="385"/>
        <v>12018.227787841</v>
      </c>
      <c r="P281">
        <f t="shared" si="401"/>
        <v>140275531.72858998</v>
      </c>
      <c r="Z281">
        <f t="shared" si="386"/>
        <v>48616092.574463092</v>
      </c>
    </row>
    <row r="282" spans="1:26" x14ac:dyDescent="0.3">
      <c r="A282">
        <f t="shared" si="352"/>
        <v>270</v>
      </c>
      <c r="B282">
        <f t="shared" si="395"/>
        <v>36631.606715128146</v>
      </c>
      <c r="C282">
        <f t="shared" si="396"/>
        <v>463.11559157212781</v>
      </c>
      <c r="D282">
        <f t="shared" si="380"/>
        <v>114.47377098477546</v>
      </c>
      <c r="E282">
        <f t="shared" si="397"/>
        <v>348.64182058735236</v>
      </c>
      <c r="F282">
        <f t="shared" si="398"/>
        <v>36282.964894540797</v>
      </c>
      <c r="G282">
        <f t="shared" si="389"/>
        <v>5</v>
      </c>
      <c r="H282">
        <f t="shared" ref="H282:H313" si="408">MAX(H281-G281,0)</f>
        <v>515</v>
      </c>
      <c r="I282">
        <f t="shared" si="391"/>
        <v>18865277.458291657</v>
      </c>
      <c r="J282">
        <f t="shared" si="382"/>
        <v>226713.73124821356</v>
      </c>
      <c r="K282">
        <f t="shared" si="383"/>
        <v>47163.193645729145</v>
      </c>
      <c r="L282">
        <f t="shared" si="384"/>
        <v>179550.5376024844</v>
      </c>
      <c r="M282">
        <f t="shared" si="400"/>
        <v>181414.82447270397</v>
      </c>
      <c r="N282">
        <f t="shared" si="388"/>
        <v>18504312.09621647</v>
      </c>
      <c r="O282">
        <f t="shared" si="385"/>
        <v>11790.798411432286</v>
      </c>
      <c r="P282">
        <f t="shared" si="401"/>
        <v>140322694.9222357</v>
      </c>
      <c r="Z282">
        <f t="shared" si="386"/>
        <v>48478645.152670786</v>
      </c>
    </row>
    <row r="283" spans="1:26" x14ac:dyDescent="0.3">
      <c r="A283">
        <f t="shared" si="352"/>
        <v>271</v>
      </c>
      <c r="B283">
        <f t="shared" si="395"/>
        <v>36282.964894540797</v>
      </c>
      <c r="C283">
        <f t="shared" si="396"/>
        <v>463.11559157212781</v>
      </c>
      <c r="D283">
        <f t="shared" si="380"/>
        <v>113.38426529543999</v>
      </c>
      <c r="E283">
        <f t="shared" si="397"/>
        <v>349.73132627668781</v>
      </c>
      <c r="F283">
        <f t="shared" si="398"/>
        <v>35933.233568264106</v>
      </c>
      <c r="G283">
        <f t="shared" si="389"/>
        <v>5</v>
      </c>
      <c r="H283">
        <f t="shared" ref="H283:H314" si="409">H282-G282</f>
        <v>510</v>
      </c>
      <c r="I283">
        <f t="shared" si="391"/>
        <v>18504312.09621647</v>
      </c>
      <c r="J283">
        <f t="shared" si="382"/>
        <v>224623.75664164987</v>
      </c>
      <c r="K283">
        <f t="shared" si="383"/>
        <v>46260.780240541179</v>
      </c>
      <c r="L283">
        <f t="shared" si="384"/>
        <v>178362.9764011087</v>
      </c>
      <c r="M283">
        <f t="shared" si="400"/>
        <v>179666.16784132054</v>
      </c>
      <c r="N283">
        <f t="shared" si="388"/>
        <v>18146282.951974042</v>
      </c>
      <c r="O283">
        <f t="shared" si="385"/>
        <v>11565.195060135295</v>
      </c>
      <c r="P283">
        <f t="shared" si="401"/>
        <v>140368955.70247623</v>
      </c>
      <c r="Z283">
        <f t="shared" si="386"/>
        <v>48336366.604700454</v>
      </c>
    </row>
    <row r="284" spans="1:26" x14ac:dyDescent="0.3">
      <c r="A284">
        <f t="shared" ref="A284" si="410">IF($B$3&gt;A283,A283+1,"")</f>
        <v>272</v>
      </c>
      <c r="B284">
        <f t="shared" si="395"/>
        <v>35933.233568264106</v>
      </c>
      <c r="C284">
        <f t="shared" si="396"/>
        <v>463.11559157212781</v>
      </c>
      <c r="D284">
        <f t="shared" si="380"/>
        <v>112.29135490082534</v>
      </c>
      <c r="E284">
        <f t="shared" si="397"/>
        <v>350.82423667130246</v>
      </c>
      <c r="F284">
        <f t="shared" si="398"/>
        <v>35582.409331592804</v>
      </c>
      <c r="G284">
        <f t="shared" si="389"/>
        <v>5</v>
      </c>
      <c r="H284">
        <f t="shared" ref="H284:H315" si="411">MAX(H283-G283,0)</f>
        <v>505</v>
      </c>
      <c r="I284">
        <f t="shared" si="391"/>
        <v>18146282.951974042</v>
      </c>
      <c r="J284">
        <f t="shared" si="382"/>
        <v>222531.94689894078</v>
      </c>
      <c r="K284">
        <f t="shared" si="383"/>
        <v>45365.707379935106</v>
      </c>
      <c r="L284">
        <f t="shared" si="384"/>
        <v>177166.23951900567</v>
      </c>
      <c r="M284">
        <f t="shared" si="400"/>
        <v>177912.04665796401</v>
      </c>
      <c r="N284">
        <f t="shared" si="388"/>
        <v>17791204.66579707</v>
      </c>
      <c r="O284">
        <f t="shared" si="385"/>
        <v>11341.426844983776</v>
      </c>
      <c r="P284">
        <f t="shared" si="401"/>
        <v>140414321.40985617</v>
      </c>
      <c r="Z284">
        <f t="shared" si="386"/>
        <v>48189217.149169542</v>
      </c>
    </row>
    <row r="285" spans="1:26" x14ac:dyDescent="0.3">
      <c r="A285">
        <f t="shared" si="340"/>
        <v>273</v>
      </c>
      <c r="B285">
        <f t="shared" si="395"/>
        <v>35582.409331592804</v>
      </c>
      <c r="C285">
        <f t="shared" si="396"/>
        <v>463.11559157212781</v>
      </c>
      <c r="D285">
        <f t="shared" si="380"/>
        <v>111.19502916122751</v>
      </c>
      <c r="E285">
        <f t="shared" si="397"/>
        <v>351.92056241090029</v>
      </c>
      <c r="F285">
        <f t="shared" si="398"/>
        <v>35230.488769181902</v>
      </c>
      <c r="G285">
        <f t="shared" si="389"/>
        <v>5</v>
      </c>
      <c r="H285">
        <f t="shared" ref="H285:H316" si="412">H284-G284</f>
        <v>500</v>
      </c>
      <c r="I285">
        <f t="shared" si="391"/>
        <v>17791204.66579707</v>
      </c>
      <c r="J285">
        <f t="shared" si="382"/>
        <v>220438.29286994075</v>
      </c>
      <c r="K285">
        <f t="shared" si="383"/>
        <v>44478.011664492675</v>
      </c>
      <c r="L285">
        <f t="shared" si="384"/>
        <v>175960.28120544809</v>
      </c>
      <c r="M285">
        <f t="shared" si="400"/>
        <v>176152.4438459095</v>
      </c>
      <c r="N285">
        <f t="shared" si="388"/>
        <v>17439091.940745711</v>
      </c>
      <c r="O285">
        <f t="shared" si="385"/>
        <v>11119.502916123169</v>
      </c>
      <c r="P285">
        <f t="shared" si="401"/>
        <v>140458799.42152065</v>
      </c>
      <c r="Z285">
        <f t="shared" si="386"/>
        <v>48037156.76908733</v>
      </c>
    </row>
    <row r="286" spans="1:26" x14ac:dyDescent="0.3">
      <c r="A286">
        <f t="shared" si="342"/>
        <v>274</v>
      </c>
      <c r="B286">
        <f t="shared" si="395"/>
        <v>35230.488769181902</v>
      </c>
      <c r="C286">
        <f t="shared" si="396"/>
        <v>463.11559157212781</v>
      </c>
      <c r="D286">
        <f t="shared" si="380"/>
        <v>110.09527740369344</v>
      </c>
      <c r="E286">
        <f t="shared" si="397"/>
        <v>353.02031416843437</v>
      </c>
      <c r="F286">
        <f t="shared" si="398"/>
        <v>34877.46845501347</v>
      </c>
      <c r="G286">
        <f t="shared" si="389"/>
        <v>4</v>
      </c>
      <c r="H286">
        <f t="shared" ref="H286:H317" si="413">MAX(H285-G285,0)</f>
        <v>495</v>
      </c>
      <c r="I286">
        <f t="shared" si="391"/>
        <v>17439091.940745711</v>
      </c>
      <c r="J286">
        <f t="shared" si="382"/>
        <v>218342.78536523719</v>
      </c>
      <c r="K286">
        <f t="shared" si="383"/>
        <v>43597.729851864278</v>
      </c>
      <c r="L286">
        <f t="shared" si="384"/>
        <v>174745.05551337291</v>
      </c>
      <c r="M286">
        <f t="shared" si="400"/>
        <v>139509.87382005388</v>
      </c>
      <c r="N286">
        <f t="shared" si="388"/>
        <v>17124837.011412282</v>
      </c>
      <c r="O286">
        <f t="shared" si="385"/>
        <v>10899.43246296607</v>
      </c>
      <c r="P286">
        <f t="shared" si="401"/>
        <v>140502397.15137252</v>
      </c>
      <c r="Z286">
        <f t="shared" si="386"/>
        <v>47880145.210664175</v>
      </c>
    </row>
    <row r="287" spans="1:26" x14ac:dyDescent="0.3">
      <c r="A287">
        <f t="shared" si="344"/>
        <v>275</v>
      </c>
      <c r="B287">
        <f t="shared" si="395"/>
        <v>34877.46845501347</v>
      </c>
      <c r="C287">
        <f t="shared" si="396"/>
        <v>463.11559157212781</v>
      </c>
      <c r="D287">
        <f t="shared" si="380"/>
        <v>108.99208892191709</v>
      </c>
      <c r="E287">
        <f t="shared" si="397"/>
        <v>354.12350265021075</v>
      </c>
      <c r="F287">
        <f t="shared" si="398"/>
        <v>34523.344952363259</v>
      </c>
      <c r="G287">
        <f t="shared" si="389"/>
        <v>4</v>
      </c>
      <c r="H287">
        <f t="shared" ref="H287:H318" si="414">H286-G286</f>
        <v>491</v>
      </c>
      <c r="I287">
        <f t="shared" si="391"/>
        <v>17124837.011412282</v>
      </c>
      <c r="J287">
        <f t="shared" si="382"/>
        <v>216686.73232978207</v>
      </c>
      <c r="K287">
        <f t="shared" si="383"/>
        <v>42812.092528530709</v>
      </c>
      <c r="L287">
        <f t="shared" si="384"/>
        <v>173874.63980125135</v>
      </c>
      <c r="M287">
        <f t="shared" si="400"/>
        <v>138093.37980945304</v>
      </c>
      <c r="N287">
        <f t="shared" si="388"/>
        <v>16812868.991801575</v>
      </c>
      <c r="O287">
        <f t="shared" si="385"/>
        <v>10703.023132132677</v>
      </c>
      <c r="P287">
        <f t="shared" si="401"/>
        <v>140545209.24390104</v>
      </c>
      <c r="Z287">
        <f t="shared" si="386"/>
        <v>47815525.94534412</v>
      </c>
    </row>
    <row r="288" spans="1:26" x14ac:dyDescent="0.3">
      <c r="A288">
        <f t="shared" si="346"/>
        <v>276</v>
      </c>
      <c r="B288">
        <f t="shared" si="395"/>
        <v>34523.344952363259</v>
      </c>
      <c r="C288">
        <f t="shared" si="396"/>
        <v>463.11559157212781</v>
      </c>
      <c r="D288">
        <f t="shared" si="380"/>
        <v>107.88545297613518</v>
      </c>
      <c r="E288">
        <f t="shared" si="397"/>
        <v>355.23013859599263</v>
      </c>
      <c r="F288">
        <f t="shared" si="398"/>
        <v>34168.114813767264</v>
      </c>
      <c r="G288">
        <f t="shared" si="389"/>
        <v>4</v>
      </c>
      <c r="H288">
        <f t="shared" ref="H288:H319" si="415">MAX(H287-G287,0)</f>
        <v>487</v>
      </c>
      <c r="I288">
        <f t="shared" si="391"/>
        <v>16812868.991801575</v>
      </c>
      <c r="J288">
        <f t="shared" si="382"/>
        <v>215029.24997575028</v>
      </c>
      <c r="K288">
        <f t="shared" si="383"/>
        <v>42032.172479503934</v>
      </c>
      <c r="L288">
        <f t="shared" si="384"/>
        <v>172997.07749624635</v>
      </c>
      <c r="M288">
        <f t="shared" si="400"/>
        <v>136672.45925506906</v>
      </c>
      <c r="N288">
        <f t="shared" si="388"/>
        <v>16503199.45505026</v>
      </c>
      <c r="O288">
        <f t="shared" si="385"/>
        <v>10508.043119875983</v>
      </c>
      <c r="P288">
        <f t="shared" si="401"/>
        <v>140587241.41638055</v>
      </c>
      <c r="Z288">
        <f t="shared" si="386"/>
        <v>47747193.38896399</v>
      </c>
    </row>
    <row r="289" spans="1:26" x14ac:dyDescent="0.3">
      <c r="A289">
        <f t="shared" si="348"/>
        <v>277</v>
      </c>
      <c r="B289">
        <f t="shared" si="395"/>
        <v>34168.114813767264</v>
      </c>
      <c r="C289">
        <f t="shared" si="396"/>
        <v>463.11559157212781</v>
      </c>
      <c r="D289">
        <f t="shared" si="380"/>
        <v>106.7753587930227</v>
      </c>
      <c r="E289">
        <f t="shared" si="397"/>
        <v>356.34023277910512</v>
      </c>
      <c r="F289">
        <f t="shared" si="398"/>
        <v>33811.77458098816</v>
      </c>
      <c r="G289">
        <f t="shared" si="389"/>
        <v>4</v>
      </c>
      <c r="H289">
        <f t="shared" ref="H289:H320" si="416">H288-G288</f>
        <v>483</v>
      </c>
      <c r="I289">
        <f t="shared" si="391"/>
        <v>16503199.45505026</v>
      </c>
      <c r="J289">
        <f t="shared" si="382"/>
        <v>213370.33106993133</v>
      </c>
      <c r="K289">
        <f t="shared" si="383"/>
        <v>41257.998637625649</v>
      </c>
      <c r="L289">
        <f t="shared" si="384"/>
        <v>172112.33243230567</v>
      </c>
      <c r="M289">
        <f t="shared" si="400"/>
        <v>135247.09832395264</v>
      </c>
      <c r="N289">
        <f t="shared" si="388"/>
        <v>16195840.024294002</v>
      </c>
      <c r="O289">
        <f t="shared" si="385"/>
        <v>10314.499659406412</v>
      </c>
      <c r="P289">
        <f t="shared" si="401"/>
        <v>140628499.41501817</v>
      </c>
      <c r="Z289">
        <f t="shared" si="386"/>
        <v>47675116.083748668</v>
      </c>
    </row>
    <row r="290" spans="1:26" x14ac:dyDescent="0.3">
      <c r="A290">
        <f t="shared" si="350"/>
        <v>278</v>
      </c>
      <c r="B290">
        <f t="shared" si="395"/>
        <v>33811.77458098816</v>
      </c>
      <c r="C290">
        <f t="shared" si="396"/>
        <v>463.11559157212781</v>
      </c>
      <c r="D290">
        <f t="shared" si="380"/>
        <v>105.66179556558799</v>
      </c>
      <c r="E290">
        <f t="shared" si="397"/>
        <v>357.45379600653985</v>
      </c>
      <c r="F290">
        <f t="shared" si="398"/>
        <v>33454.320784981617</v>
      </c>
      <c r="G290">
        <f t="shared" si="389"/>
        <v>4</v>
      </c>
      <c r="H290">
        <f t="shared" ref="H290:H321" si="417">MAX(H289-G289,0)</f>
        <v>479</v>
      </c>
      <c r="I290">
        <f t="shared" si="391"/>
        <v>16195840.024294002</v>
      </c>
      <c r="J290">
        <f t="shared" si="382"/>
        <v>211709.96834786548</v>
      </c>
      <c r="K290">
        <f t="shared" si="383"/>
        <v>40489.600060735007</v>
      </c>
      <c r="L290">
        <f t="shared" si="384"/>
        <v>171220.36828713046</v>
      </c>
      <c r="M290">
        <f t="shared" si="400"/>
        <v>133817.28313992647</v>
      </c>
      <c r="N290">
        <f t="shared" si="388"/>
        <v>15890802.372866943</v>
      </c>
      <c r="O290">
        <f t="shared" si="385"/>
        <v>10122.400015183752</v>
      </c>
      <c r="P290">
        <f t="shared" si="401"/>
        <v>140668989.0150789</v>
      </c>
      <c r="Z290">
        <f t="shared" si="386"/>
        <v>47599262.38382227</v>
      </c>
    </row>
    <row r="291" spans="1:26" x14ac:dyDescent="0.3">
      <c r="A291">
        <f t="shared" si="352"/>
        <v>279</v>
      </c>
      <c r="B291">
        <f t="shared" si="395"/>
        <v>33454.320784981617</v>
      </c>
      <c r="C291">
        <f t="shared" si="396"/>
        <v>463.11559157212781</v>
      </c>
      <c r="D291">
        <f t="shared" si="380"/>
        <v>104.54475245306756</v>
      </c>
      <c r="E291">
        <f t="shared" si="397"/>
        <v>358.57083911906022</v>
      </c>
      <c r="F291">
        <f t="shared" si="398"/>
        <v>33095.749945862553</v>
      </c>
      <c r="G291">
        <f t="shared" si="389"/>
        <v>4</v>
      </c>
      <c r="H291">
        <f t="shared" ref="H291:H322" si="418">H290-G290</f>
        <v>475</v>
      </c>
      <c r="I291">
        <f t="shared" si="391"/>
        <v>15890802.372866943</v>
      </c>
      <c r="J291">
        <f t="shared" si="382"/>
        <v>210048.15451371885</v>
      </c>
      <c r="K291">
        <f t="shared" si="383"/>
        <v>39727.005932167362</v>
      </c>
      <c r="L291">
        <f t="shared" si="384"/>
        <v>170321.1485815515</v>
      </c>
      <c r="M291">
        <f t="shared" si="400"/>
        <v>132382.99978345021</v>
      </c>
      <c r="N291">
        <f t="shared" si="388"/>
        <v>15588098.224501941</v>
      </c>
      <c r="O291">
        <f t="shared" si="385"/>
        <v>9931.7514830418404</v>
      </c>
      <c r="P291">
        <f t="shared" si="401"/>
        <v>140708716.02101108</v>
      </c>
      <c r="Z291">
        <f t="shared" si="386"/>
        <v>47519600.454252869</v>
      </c>
    </row>
    <row r="292" spans="1:26" x14ac:dyDescent="0.3">
      <c r="A292">
        <f t="shared" si="352"/>
        <v>280</v>
      </c>
      <c r="B292">
        <f t="shared" si="395"/>
        <v>33095.749945862553</v>
      </c>
      <c r="C292">
        <f t="shared" si="396"/>
        <v>463.11559157212781</v>
      </c>
      <c r="D292">
        <f t="shared" si="380"/>
        <v>103.42421858082048</v>
      </c>
      <c r="E292">
        <f t="shared" si="397"/>
        <v>359.69137299130733</v>
      </c>
      <c r="F292">
        <f t="shared" si="398"/>
        <v>32736.058572871247</v>
      </c>
      <c r="G292">
        <f t="shared" si="389"/>
        <v>4</v>
      </c>
      <c r="H292">
        <f t="shared" ref="H292:H323" si="419">MAX(H291-G291,0)</f>
        <v>471</v>
      </c>
      <c r="I292">
        <f t="shared" si="391"/>
        <v>15588098.224501941</v>
      </c>
      <c r="J292">
        <f t="shared" si="382"/>
        <v>208384.88224015848</v>
      </c>
      <c r="K292">
        <f t="shared" si="383"/>
        <v>38970.245561254858</v>
      </c>
      <c r="L292">
        <f t="shared" si="384"/>
        <v>169414.63667890363</v>
      </c>
      <c r="M292">
        <f t="shared" si="400"/>
        <v>130944.23429148499</v>
      </c>
      <c r="N292">
        <f t="shared" si="388"/>
        <v>15287739.353531552</v>
      </c>
      <c r="O292">
        <f t="shared" si="385"/>
        <v>9742.5613903137146</v>
      </c>
      <c r="P292">
        <f t="shared" si="401"/>
        <v>140747686.26657233</v>
      </c>
      <c r="Z292">
        <f t="shared" si="386"/>
        <v>47436098.270093016</v>
      </c>
    </row>
    <row r="293" spans="1:26" x14ac:dyDescent="0.3">
      <c r="A293">
        <f t="shared" ref="A293" si="420">IF($B$3&gt;A292,A292+1,"")</f>
        <v>281</v>
      </c>
      <c r="B293">
        <f t="shared" si="395"/>
        <v>32736.058572871247</v>
      </c>
      <c r="C293">
        <f t="shared" si="396"/>
        <v>463.11559157212781</v>
      </c>
      <c r="D293">
        <f t="shared" si="380"/>
        <v>102.30018304022265</v>
      </c>
      <c r="E293">
        <f t="shared" si="397"/>
        <v>360.81540853190518</v>
      </c>
      <c r="F293">
        <f t="shared" si="398"/>
        <v>32375.243164339343</v>
      </c>
      <c r="G293">
        <f t="shared" si="389"/>
        <v>4</v>
      </c>
      <c r="H293">
        <f t="shared" ref="H293:H324" si="421">H292-G292</f>
        <v>467</v>
      </c>
      <c r="I293">
        <f t="shared" si="391"/>
        <v>15287739.353531552</v>
      </c>
      <c r="J293">
        <f t="shared" si="382"/>
        <v>206720.14416822646</v>
      </c>
      <c r="K293">
        <f t="shared" si="383"/>
        <v>38219.348383828881</v>
      </c>
      <c r="L293">
        <f t="shared" si="384"/>
        <v>168500.79578439757</v>
      </c>
      <c r="M293">
        <f t="shared" si="400"/>
        <v>129500.97265735737</v>
      </c>
      <c r="N293">
        <f t="shared" si="388"/>
        <v>14989737.585089797</v>
      </c>
      <c r="O293">
        <f t="shared" si="385"/>
        <v>9554.8370959572203</v>
      </c>
      <c r="P293">
        <f t="shared" si="401"/>
        <v>140785905.61495614</v>
      </c>
      <c r="Z293">
        <f t="shared" si="386"/>
        <v>47348723.615415722</v>
      </c>
    </row>
    <row r="294" spans="1:26" x14ac:dyDescent="0.3">
      <c r="A294">
        <f t="shared" si="340"/>
        <v>282</v>
      </c>
      <c r="B294">
        <f t="shared" si="395"/>
        <v>32375.243164339343</v>
      </c>
      <c r="C294">
        <f t="shared" si="396"/>
        <v>463.11559157212781</v>
      </c>
      <c r="D294">
        <f t="shared" si="380"/>
        <v>101.17263488856045</v>
      </c>
      <c r="E294">
        <f t="shared" si="397"/>
        <v>361.94295668356733</v>
      </c>
      <c r="F294">
        <f t="shared" si="398"/>
        <v>32013.300207655775</v>
      </c>
      <c r="G294">
        <f t="shared" si="389"/>
        <v>4</v>
      </c>
      <c r="H294">
        <f t="shared" ref="H294:H325" si="422">MAX(H293-G293,0)</f>
        <v>463</v>
      </c>
      <c r="I294">
        <f t="shared" si="391"/>
        <v>14989737.585089797</v>
      </c>
      <c r="J294">
        <f t="shared" si="382"/>
        <v>205053.93290721404</v>
      </c>
      <c r="K294">
        <f t="shared" si="383"/>
        <v>37474.343962724495</v>
      </c>
      <c r="L294">
        <f t="shared" si="384"/>
        <v>167579.58894448954</v>
      </c>
      <c r="M294">
        <f t="shared" si="400"/>
        <v>128053.2008306231</v>
      </c>
      <c r="N294">
        <f t="shared" si="388"/>
        <v>14694104.795314685</v>
      </c>
      <c r="O294">
        <f t="shared" si="385"/>
        <v>9368.5859906811238</v>
      </c>
      <c r="P294">
        <f t="shared" si="401"/>
        <v>140823379.95891887</v>
      </c>
      <c r="Z294">
        <f t="shared" si="386"/>
        <v>47257444.082346052</v>
      </c>
    </row>
    <row r="295" spans="1:26" x14ac:dyDescent="0.3">
      <c r="A295">
        <f t="shared" si="342"/>
        <v>283</v>
      </c>
      <c r="B295">
        <f t="shared" si="395"/>
        <v>32013.300207655775</v>
      </c>
      <c r="C295">
        <f t="shared" si="396"/>
        <v>463.11559157212781</v>
      </c>
      <c r="D295">
        <f t="shared" si="380"/>
        <v>100.0415631489243</v>
      </c>
      <c r="E295">
        <f t="shared" si="397"/>
        <v>363.07402842320352</v>
      </c>
      <c r="F295">
        <f t="shared" si="398"/>
        <v>31650.22617923257</v>
      </c>
      <c r="G295">
        <f t="shared" si="389"/>
        <v>4</v>
      </c>
      <c r="H295">
        <f t="shared" ref="H295:H326" si="423">H294-G294</f>
        <v>459</v>
      </c>
      <c r="I295">
        <f t="shared" si="391"/>
        <v>14694104.795314685</v>
      </c>
      <c r="J295">
        <f t="shared" si="382"/>
        <v>203386.24103453499</v>
      </c>
      <c r="K295">
        <f t="shared" si="383"/>
        <v>36735.261988286715</v>
      </c>
      <c r="L295">
        <f t="shared" si="384"/>
        <v>166650.97904624828</v>
      </c>
      <c r="M295">
        <f t="shared" si="400"/>
        <v>126600.90471693028</v>
      </c>
      <c r="N295">
        <f t="shared" si="388"/>
        <v>14400852.911551507</v>
      </c>
      <c r="O295">
        <f t="shared" si="385"/>
        <v>9183.8154970716787</v>
      </c>
      <c r="P295">
        <f t="shared" si="401"/>
        <v>140860115.22090715</v>
      </c>
      <c r="Z295">
        <f t="shared" si="386"/>
        <v>47162227.07008826</v>
      </c>
    </row>
    <row r="296" spans="1:26" x14ac:dyDescent="0.3">
      <c r="A296">
        <f t="shared" si="344"/>
        <v>284</v>
      </c>
      <c r="B296">
        <f t="shared" si="395"/>
        <v>31650.22617923257</v>
      </c>
      <c r="C296">
        <f t="shared" si="396"/>
        <v>463.11559157212781</v>
      </c>
      <c r="D296">
        <f t="shared" si="380"/>
        <v>98.906956810101775</v>
      </c>
      <c r="E296">
        <f t="shared" si="397"/>
        <v>364.20863476202601</v>
      </c>
      <c r="F296">
        <f t="shared" si="398"/>
        <v>31286.017544470546</v>
      </c>
      <c r="G296">
        <f t="shared" si="389"/>
        <v>4</v>
      </c>
      <c r="H296">
        <f t="shared" ref="H296:H327" si="424">MAX(H295-G295,0)</f>
        <v>455</v>
      </c>
      <c r="I296">
        <f t="shared" si="391"/>
        <v>14400852.911551507</v>
      </c>
      <c r="J296">
        <f t="shared" si="382"/>
        <v>201717.06109559844</v>
      </c>
      <c r="K296">
        <f t="shared" si="383"/>
        <v>36002.132278878773</v>
      </c>
      <c r="L296">
        <f t="shared" si="384"/>
        <v>165714.92881671968</v>
      </c>
      <c r="M296">
        <f t="shared" si="400"/>
        <v>125144.07017788218</v>
      </c>
      <c r="N296">
        <f t="shared" si="388"/>
        <v>14109993.912556905</v>
      </c>
      <c r="O296">
        <f t="shared" si="385"/>
        <v>9000.5330697196932</v>
      </c>
      <c r="P296">
        <f t="shared" si="401"/>
        <v>140896117.35318604</v>
      </c>
      <c r="Z296">
        <f t="shared" si="386"/>
        <v>47063039.783948392</v>
      </c>
    </row>
    <row r="297" spans="1:26" x14ac:dyDescent="0.3">
      <c r="A297">
        <f t="shared" si="346"/>
        <v>285</v>
      </c>
      <c r="B297">
        <f t="shared" si="395"/>
        <v>31286.017544470546</v>
      </c>
      <c r="C297">
        <f t="shared" si="396"/>
        <v>463.11559157212781</v>
      </c>
      <c r="D297">
        <f t="shared" si="380"/>
        <v>97.768804826470458</v>
      </c>
      <c r="E297">
        <f t="shared" si="397"/>
        <v>365.34678674565737</v>
      </c>
      <c r="F297">
        <f t="shared" si="398"/>
        <v>30920.670757724889</v>
      </c>
      <c r="G297">
        <f t="shared" si="389"/>
        <v>4</v>
      </c>
      <c r="H297">
        <f t="shared" ref="H297:H328" si="425">H296-G296</f>
        <v>451</v>
      </c>
      <c r="I297">
        <f t="shared" si="391"/>
        <v>14109993.912556905</v>
      </c>
      <c r="J297">
        <f t="shared" si="382"/>
        <v>200046.38560368159</v>
      </c>
      <c r="K297">
        <f t="shared" si="383"/>
        <v>35274.984781392268</v>
      </c>
      <c r="L297">
        <f t="shared" si="384"/>
        <v>164771.40082228932</v>
      </c>
      <c r="M297">
        <f t="shared" si="400"/>
        <v>123682.68303089956</v>
      </c>
      <c r="N297">
        <f t="shared" si="388"/>
        <v>13821539.828703716</v>
      </c>
      <c r="O297">
        <f t="shared" si="385"/>
        <v>8818.746195348067</v>
      </c>
      <c r="P297">
        <f t="shared" si="401"/>
        <v>140931392.33796743</v>
      </c>
      <c r="Z297">
        <f t="shared" si="386"/>
        <v>46959849.234352455</v>
      </c>
    </row>
    <row r="298" spans="1:26" x14ac:dyDescent="0.3">
      <c r="A298">
        <f t="shared" si="348"/>
        <v>286</v>
      </c>
      <c r="B298">
        <f t="shared" si="395"/>
        <v>30920.670757724889</v>
      </c>
      <c r="C298">
        <f t="shared" si="396"/>
        <v>463.11559157212781</v>
      </c>
      <c r="D298">
        <f t="shared" si="380"/>
        <v>96.627096117890275</v>
      </c>
      <c r="E298">
        <f t="shared" si="397"/>
        <v>366.48849545423752</v>
      </c>
      <c r="F298">
        <f t="shared" si="398"/>
        <v>30554.182262270653</v>
      </c>
      <c r="G298">
        <f t="shared" si="389"/>
        <v>4</v>
      </c>
      <c r="H298">
        <f t="shared" ref="H298:H329" si="426">MAX(H297-G297,0)</f>
        <v>447</v>
      </c>
      <c r="I298">
        <f t="shared" si="391"/>
        <v>13821539.828703716</v>
      </c>
      <c r="J298">
        <f t="shared" si="382"/>
        <v>198374.20703980129</v>
      </c>
      <c r="K298">
        <f t="shared" si="383"/>
        <v>34553.849571759289</v>
      </c>
      <c r="L298">
        <f t="shared" si="384"/>
        <v>163820.357468042</v>
      </c>
      <c r="M298">
        <f t="shared" si="400"/>
        <v>122216.72904908261</v>
      </c>
      <c r="N298">
        <f t="shared" si="388"/>
        <v>13535502.742186591</v>
      </c>
      <c r="O298">
        <f t="shared" si="385"/>
        <v>8638.4623929398222</v>
      </c>
      <c r="P298">
        <f t="shared" si="401"/>
        <v>140965946.18753919</v>
      </c>
      <c r="Z298">
        <f t="shared" si="386"/>
        <v>46852622.235860012</v>
      </c>
    </row>
    <row r="299" spans="1:26" x14ac:dyDescent="0.3">
      <c r="A299">
        <f t="shared" si="350"/>
        <v>287</v>
      </c>
      <c r="B299">
        <f t="shared" si="395"/>
        <v>30554.182262270653</v>
      </c>
      <c r="C299">
        <f t="shared" si="396"/>
        <v>463.11559157212781</v>
      </c>
      <c r="D299">
        <f t="shared" si="380"/>
        <v>95.481819569595785</v>
      </c>
      <c r="E299">
        <f t="shared" si="397"/>
        <v>367.63377200253206</v>
      </c>
      <c r="F299">
        <f t="shared" si="398"/>
        <v>30186.54849026812</v>
      </c>
      <c r="G299">
        <f t="shared" si="389"/>
        <v>4</v>
      </c>
      <c r="H299">
        <f t="shared" ref="H299:H330" si="427">H298-G298</f>
        <v>443</v>
      </c>
      <c r="I299">
        <f t="shared" si="391"/>
        <v>13535502.742186591</v>
      </c>
      <c r="J299">
        <f t="shared" si="382"/>
        <v>196700.517852586</v>
      </c>
      <c r="K299">
        <f t="shared" si="383"/>
        <v>33838.756855466476</v>
      </c>
      <c r="L299">
        <f t="shared" si="384"/>
        <v>162861.76099711953</v>
      </c>
      <c r="M299">
        <f t="shared" si="400"/>
        <v>120746.19396107248</v>
      </c>
      <c r="N299">
        <f t="shared" si="388"/>
        <v>13251894.787228398</v>
      </c>
      <c r="O299">
        <f t="shared" si="385"/>
        <v>8459.689213866619</v>
      </c>
      <c r="P299">
        <f t="shared" si="401"/>
        <v>140999784.94439465</v>
      </c>
      <c r="Z299">
        <f t="shared" si="386"/>
        <v>46741325.406173304</v>
      </c>
    </row>
    <row r="300" spans="1:26" x14ac:dyDescent="0.3">
      <c r="A300">
        <f t="shared" si="352"/>
        <v>288</v>
      </c>
      <c r="B300">
        <f t="shared" si="395"/>
        <v>30186.54849026812</v>
      </c>
      <c r="C300">
        <f t="shared" si="396"/>
        <v>463.11559157212781</v>
      </c>
      <c r="D300">
        <f t="shared" si="380"/>
        <v>94.332964032087872</v>
      </c>
      <c r="E300">
        <f t="shared" si="397"/>
        <v>368.78262754003993</v>
      </c>
      <c r="F300">
        <f t="shared" si="398"/>
        <v>29817.76586272808</v>
      </c>
      <c r="G300">
        <f t="shared" si="389"/>
        <v>4</v>
      </c>
      <c r="H300">
        <f t="shared" ref="H300:H331" si="428">MAX(H299-G299,0)</f>
        <v>439</v>
      </c>
      <c r="I300">
        <f t="shared" si="391"/>
        <v>13251894.787228398</v>
      </c>
      <c r="J300">
        <f t="shared" si="382"/>
        <v>195025.31045814636</v>
      </c>
      <c r="K300">
        <f t="shared" si="383"/>
        <v>33129.736968070996</v>
      </c>
      <c r="L300">
        <f t="shared" si="384"/>
        <v>161895.57349007536</v>
      </c>
      <c r="M300">
        <f t="shared" si="400"/>
        <v>119271.06345091232</v>
      </c>
      <c r="N300">
        <f t="shared" si="388"/>
        <v>12970728.15028741</v>
      </c>
      <c r="O300">
        <f t="shared" si="385"/>
        <v>8282.4342420177491</v>
      </c>
      <c r="P300">
        <f t="shared" si="401"/>
        <v>141032914.68136272</v>
      </c>
      <c r="Z300">
        <f t="shared" si="386"/>
        <v>46625925.165141702</v>
      </c>
    </row>
    <row r="301" spans="1:26" x14ac:dyDescent="0.3">
      <c r="A301">
        <f t="shared" si="352"/>
        <v>289</v>
      </c>
      <c r="B301">
        <f t="shared" si="395"/>
        <v>29817.76586272808</v>
      </c>
      <c r="C301">
        <f t="shared" si="396"/>
        <v>463.11559157212781</v>
      </c>
      <c r="D301">
        <f t="shared" si="380"/>
        <v>93.180518321025247</v>
      </c>
      <c r="E301">
        <f t="shared" si="397"/>
        <v>369.93507325110255</v>
      </c>
      <c r="F301">
        <f t="shared" si="398"/>
        <v>29447.830789476979</v>
      </c>
      <c r="G301">
        <f t="shared" si="389"/>
        <v>4</v>
      </c>
      <c r="H301">
        <f t="shared" ref="H301:H332" si="429">H300-G300</f>
        <v>435</v>
      </c>
      <c r="I301">
        <f t="shared" si="391"/>
        <v>12970728.15028741</v>
      </c>
      <c r="J301">
        <f t="shared" si="382"/>
        <v>193348.57723994597</v>
      </c>
      <c r="K301">
        <f t="shared" si="383"/>
        <v>32426.820375718526</v>
      </c>
      <c r="L301">
        <f t="shared" si="384"/>
        <v>160921.75686422744</v>
      </c>
      <c r="M301">
        <f t="shared" si="400"/>
        <v>117791.32315790791</v>
      </c>
      <c r="N301">
        <f t="shared" si="388"/>
        <v>12692015.070265274</v>
      </c>
      <c r="O301">
        <f t="shared" si="385"/>
        <v>8106.7050939296314</v>
      </c>
      <c r="P301">
        <f t="shared" si="401"/>
        <v>141065341.50173843</v>
      </c>
      <c r="Z301">
        <f t="shared" si="386"/>
        <v>46506387.733761728</v>
      </c>
    </row>
    <row r="302" spans="1:26" x14ac:dyDescent="0.3">
      <c r="A302">
        <f t="shared" ref="A302" si="430">IF($B$3&gt;A301,A301+1,"")</f>
        <v>290</v>
      </c>
      <c r="B302">
        <f t="shared" si="395"/>
        <v>29447.830789476979</v>
      </c>
      <c r="C302">
        <f t="shared" si="396"/>
        <v>463.11559157212781</v>
      </c>
      <c r="D302">
        <f t="shared" si="380"/>
        <v>92.024471217115561</v>
      </c>
      <c r="E302">
        <f t="shared" si="397"/>
        <v>371.09112035501227</v>
      </c>
      <c r="F302">
        <f t="shared" si="398"/>
        <v>29076.739669121966</v>
      </c>
      <c r="G302">
        <f t="shared" si="389"/>
        <v>4</v>
      </c>
      <c r="H302">
        <f t="shared" ref="H302:H333" si="431">MAX(H301-G301,0)</f>
        <v>431</v>
      </c>
      <c r="I302">
        <f t="shared" si="391"/>
        <v>12692015.070265274</v>
      </c>
      <c r="J302">
        <f t="shared" si="382"/>
        <v>191670.31054867132</v>
      </c>
      <c r="K302">
        <f t="shared" si="383"/>
        <v>31730.037675663185</v>
      </c>
      <c r="L302">
        <f t="shared" si="384"/>
        <v>159940.27287300813</v>
      </c>
      <c r="M302">
        <f t="shared" si="400"/>
        <v>116306.95867648786</v>
      </c>
      <c r="N302">
        <f t="shared" si="388"/>
        <v>12415767.838715779</v>
      </c>
      <c r="O302">
        <f t="shared" si="385"/>
        <v>7932.5094189157962</v>
      </c>
      <c r="P302">
        <f t="shared" si="401"/>
        <v>141097071.53941408</v>
      </c>
      <c r="Z302">
        <f t="shared" si="386"/>
        <v>46382679.133172356</v>
      </c>
    </row>
    <row r="303" spans="1:26" x14ac:dyDescent="0.3">
      <c r="A303">
        <f t="shared" si="340"/>
        <v>291</v>
      </c>
      <c r="B303">
        <f t="shared" si="395"/>
        <v>29076.739669121966</v>
      </c>
      <c r="C303">
        <f t="shared" si="396"/>
        <v>463.11559157212781</v>
      </c>
      <c r="D303">
        <f t="shared" si="380"/>
        <v>90.864811466006145</v>
      </c>
      <c r="E303">
        <f t="shared" si="397"/>
        <v>372.25078010612168</v>
      </c>
      <c r="F303">
        <f t="shared" si="398"/>
        <v>28704.488889015844</v>
      </c>
      <c r="G303">
        <f t="shared" si="389"/>
        <v>4</v>
      </c>
      <c r="H303">
        <f t="shared" ref="H303:H334" si="432">H302-G302</f>
        <v>427</v>
      </c>
      <c r="I303">
        <f t="shared" si="391"/>
        <v>12415767.838715779</v>
      </c>
      <c r="J303">
        <f t="shared" si="382"/>
        <v>189990.50270210122</v>
      </c>
      <c r="K303">
        <f t="shared" si="383"/>
        <v>31039.419596789448</v>
      </c>
      <c r="L303">
        <f t="shared" si="384"/>
        <v>158951.08310531179</v>
      </c>
      <c r="M303">
        <f t="shared" si="400"/>
        <v>114817.95555606337</v>
      </c>
      <c r="N303">
        <f t="shared" si="388"/>
        <v>12141998.800054403</v>
      </c>
      <c r="O303">
        <f t="shared" si="385"/>
        <v>7759.8548991973621</v>
      </c>
      <c r="P303">
        <f t="shared" si="401"/>
        <v>141128110.95901087</v>
      </c>
      <c r="Z303">
        <f t="shared" si="386"/>
        <v>46254765.183645733</v>
      </c>
    </row>
    <row r="304" spans="1:26" x14ac:dyDescent="0.3">
      <c r="A304">
        <f t="shared" si="342"/>
        <v>292</v>
      </c>
      <c r="B304">
        <f t="shared" si="395"/>
        <v>28704.488889015844</v>
      </c>
      <c r="C304">
        <f t="shared" si="396"/>
        <v>463.11559157212781</v>
      </c>
      <c r="D304">
        <f t="shared" si="380"/>
        <v>89.701527778174508</v>
      </c>
      <c r="E304">
        <f t="shared" si="397"/>
        <v>373.41406379395329</v>
      </c>
      <c r="F304">
        <f t="shared" si="398"/>
        <v>28331.074825221891</v>
      </c>
      <c r="G304">
        <f t="shared" si="389"/>
        <v>4</v>
      </c>
      <c r="H304">
        <f t="shared" ref="H304:H335" si="433">MAX(H303-G303,0)</f>
        <v>423</v>
      </c>
      <c r="I304">
        <f t="shared" si="391"/>
        <v>12141998.800054403</v>
      </c>
      <c r="J304">
        <f t="shared" si="382"/>
        <v>188309.14598497606</v>
      </c>
      <c r="K304">
        <f t="shared" si="383"/>
        <v>30354.997000136009</v>
      </c>
      <c r="L304">
        <f t="shared" si="384"/>
        <v>157954.14898484005</v>
      </c>
      <c r="M304">
        <f t="shared" si="400"/>
        <v>113324.29930088756</v>
      </c>
      <c r="N304">
        <f t="shared" si="388"/>
        <v>11870720.351768676</v>
      </c>
      <c r="O304">
        <f t="shared" si="385"/>
        <v>7588.7492500340022</v>
      </c>
      <c r="P304">
        <f t="shared" si="401"/>
        <v>141158465.956011</v>
      </c>
      <c r="Z304">
        <f t="shared" si="386"/>
        <v>46122611.503573298</v>
      </c>
    </row>
    <row r="305" spans="1:26" x14ac:dyDescent="0.3">
      <c r="A305">
        <f t="shared" si="344"/>
        <v>293</v>
      </c>
      <c r="B305">
        <f t="shared" si="395"/>
        <v>28331.074825221891</v>
      </c>
      <c r="C305">
        <f t="shared" si="396"/>
        <v>463.11559157212781</v>
      </c>
      <c r="D305">
        <f t="shared" si="380"/>
        <v>88.534608828818406</v>
      </c>
      <c r="E305">
        <f t="shared" si="397"/>
        <v>374.58098274330939</v>
      </c>
      <c r="F305">
        <f t="shared" si="398"/>
        <v>27956.493842478583</v>
      </c>
      <c r="G305">
        <f t="shared" si="389"/>
        <v>4</v>
      </c>
      <c r="H305">
        <f t="shared" ref="H305:H336" si="434">H304-G304</f>
        <v>419</v>
      </c>
      <c r="I305">
        <f t="shared" si="391"/>
        <v>11870720.351768676</v>
      </c>
      <c r="J305">
        <f t="shared" si="382"/>
        <v>186626.23264886613</v>
      </c>
      <c r="K305">
        <f t="shared" si="383"/>
        <v>29676.800879421695</v>
      </c>
      <c r="L305">
        <f t="shared" si="384"/>
        <v>156949.43176944443</v>
      </c>
      <c r="M305">
        <f t="shared" si="400"/>
        <v>111825.97536991433</v>
      </c>
      <c r="N305">
        <f t="shared" si="388"/>
        <v>11601944.944629319</v>
      </c>
      <c r="O305">
        <f t="shared" si="385"/>
        <v>7419.2002198554237</v>
      </c>
      <c r="P305">
        <f t="shared" si="401"/>
        <v>141188142.75689042</v>
      </c>
      <c r="Z305">
        <f t="shared" si="386"/>
        <v>45986183.508447222</v>
      </c>
    </row>
    <row r="306" spans="1:26" x14ac:dyDescent="0.3">
      <c r="A306">
        <f t="shared" si="346"/>
        <v>294</v>
      </c>
      <c r="B306">
        <f t="shared" si="395"/>
        <v>27956.493842478583</v>
      </c>
      <c r="C306">
        <f t="shared" si="396"/>
        <v>463.11559157212781</v>
      </c>
      <c r="D306">
        <f t="shared" si="380"/>
        <v>87.364043257745564</v>
      </c>
      <c r="E306">
        <f t="shared" si="397"/>
        <v>375.75154831438226</v>
      </c>
      <c r="F306">
        <f t="shared" si="398"/>
        <v>27580.7422941642</v>
      </c>
      <c r="G306">
        <f t="shared" si="389"/>
        <v>4</v>
      </c>
      <c r="H306">
        <f t="shared" ref="H306:H337" si="435">MAX(H305-G305,0)</f>
        <v>415</v>
      </c>
      <c r="I306">
        <f t="shared" si="391"/>
        <v>11601944.944629319</v>
      </c>
      <c r="J306">
        <f t="shared" si="382"/>
        <v>184941.75491203973</v>
      </c>
      <c r="K306">
        <f t="shared" si="383"/>
        <v>29004.862361573298</v>
      </c>
      <c r="L306">
        <f t="shared" si="384"/>
        <v>155936.89255046644</v>
      </c>
      <c r="M306">
        <f t="shared" si="400"/>
        <v>110322.9691766568</v>
      </c>
      <c r="N306">
        <f t="shared" si="388"/>
        <v>11335685.082902195</v>
      </c>
      <c r="O306">
        <f t="shared" si="385"/>
        <v>7251.2155903933244</v>
      </c>
      <c r="P306">
        <f t="shared" si="401"/>
        <v>141217147.619252</v>
      </c>
      <c r="Z306">
        <f t="shared" si="386"/>
        <v>45845446.409837134</v>
      </c>
    </row>
    <row r="307" spans="1:26" x14ac:dyDescent="0.3">
      <c r="A307">
        <f t="shared" si="348"/>
        <v>295</v>
      </c>
      <c r="B307">
        <f t="shared" si="395"/>
        <v>27580.7422941642</v>
      </c>
      <c r="C307">
        <f t="shared" si="396"/>
        <v>463.11559157212781</v>
      </c>
      <c r="D307">
        <f t="shared" si="380"/>
        <v>86.18981966926313</v>
      </c>
      <c r="E307">
        <f t="shared" si="397"/>
        <v>376.92577190286465</v>
      </c>
      <c r="F307">
        <f t="shared" si="398"/>
        <v>27203.816522261335</v>
      </c>
      <c r="G307">
        <f t="shared" si="389"/>
        <v>4</v>
      </c>
      <c r="H307">
        <f t="shared" ref="H307:H338" si="436">H306-G306</f>
        <v>411</v>
      </c>
      <c r="I307">
        <f t="shared" si="391"/>
        <v>11335685.082902195</v>
      </c>
      <c r="J307">
        <f t="shared" si="382"/>
        <v>183255.70495933064</v>
      </c>
      <c r="K307">
        <f t="shared" si="383"/>
        <v>28339.21270725549</v>
      </c>
      <c r="L307">
        <f t="shared" si="384"/>
        <v>154916.49225207514</v>
      </c>
      <c r="M307">
        <f t="shared" si="400"/>
        <v>108815.26608904534</v>
      </c>
      <c r="N307">
        <f t="shared" si="388"/>
        <v>11071953.324561074</v>
      </c>
      <c r="O307">
        <f t="shared" si="385"/>
        <v>7084.8031768138726</v>
      </c>
      <c r="P307">
        <f t="shared" si="401"/>
        <v>141245486.83195925</v>
      </c>
      <c r="Z307">
        <f t="shared" si="386"/>
        <v>45700365.214362167</v>
      </c>
    </row>
    <row r="308" spans="1:26" x14ac:dyDescent="0.3">
      <c r="A308">
        <f t="shared" si="350"/>
        <v>296</v>
      </c>
      <c r="B308">
        <f t="shared" si="395"/>
        <v>27203.816522261335</v>
      </c>
      <c r="C308">
        <f t="shared" si="396"/>
        <v>463.11559157212781</v>
      </c>
      <c r="D308">
        <f t="shared" si="380"/>
        <v>85.011926632066661</v>
      </c>
      <c r="E308">
        <f t="shared" si="397"/>
        <v>378.10366494006115</v>
      </c>
      <c r="F308">
        <f t="shared" si="398"/>
        <v>26825.712857321276</v>
      </c>
      <c r="G308">
        <f t="shared" si="389"/>
        <v>4</v>
      </c>
      <c r="H308">
        <f t="shared" ref="H308:H339" si="437">MAX(H307-G307,0)</f>
        <v>407</v>
      </c>
      <c r="I308">
        <f t="shared" si="391"/>
        <v>11071953.324561074</v>
      </c>
      <c r="J308">
        <f t="shared" si="382"/>
        <v>181568.07494200536</v>
      </c>
      <c r="K308">
        <f t="shared" si="383"/>
        <v>27679.883311402686</v>
      </c>
      <c r="L308">
        <f t="shared" si="384"/>
        <v>153888.19163060267</v>
      </c>
      <c r="M308">
        <f t="shared" si="400"/>
        <v>107302.8514292851</v>
      </c>
      <c r="N308">
        <f t="shared" si="388"/>
        <v>10810762.281501187</v>
      </c>
      <c r="O308">
        <f t="shared" si="385"/>
        <v>6919.9708278506714</v>
      </c>
      <c r="P308">
        <f t="shared" si="401"/>
        <v>141273166.71527064</v>
      </c>
      <c r="Z308">
        <f t="shared" si="386"/>
        <v>45550904.722658388</v>
      </c>
    </row>
    <row r="309" spans="1:26" x14ac:dyDescent="0.3">
      <c r="A309">
        <f t="shared" si="352"/>
        <v>297</v>
      </c>
      <c r="B309">
        <f t="shared" si="395"/>
        <v>26825.712857321276</v>
      </c>
      <c r="C309">
        <f t="shared" si="396"/>
        <v>463.11559157212781</v>
      </c>
      <c r="D309">
        <f t="shared" si="380"/>
        <v>83.830352679128993</v>
      </c>
      <c r="E309">
        <f t="shared" si="397"/>
        <v>379.28523889299879</v>
      </c>
      <c r="F309">
        <f t="shared" si="398"/>
        <v>26446.427618428275</v>
      </c>
      <c r="G309">
        <f t="shared" si="389"/>
        <v>4</v>
      </c>
      <c r="H309">
        <f t="shared" ref="H309:H340" si="438">H308-G308</f>
        <v>403</v>
      </c>
      <c r="I309">
        <f t="shared" si="391"/>
        <v>10810762.281501187</v>
      </c>
      <c r="J309">
        <f t="shared" si="382"/>
        <v>179878.85697762927</v>
      </c>
      <c r="K309">
        <f t="shared" si="383"/>
        <v>27026.905703752967</v>
      </c>
      <c r="L309">
        <f t="shared" si="384"/>
        <v>152851.9512738763</v>
      </c>
      <c r="M309">
        <f t="shared" si="400"/>
        <v>105785.7104737131</v>
      </c>
      <c r="N309">
        <f t="shared" si="388"/>
        <v>10552124.619753597</v>
      </c>
      <c r="O309">
        <f t="shared" si="385"/>
        <v>6756.7264259382418</v>
      </c>
      <c r="P309">
        <f t="shared" si="401"/>
        <v>141300193.62097439</v>
      </c>
      <c r="Z309">
        <f t="shared" si="386"/>
        <v>45397029.528341264</v>
      </c>
    </row>
    <row r="310" spans="1:26" x14ac:dyDescent="0.3">
      <c r="A310">
        <f t="shared" ref="A310" si="439">IF($B$3&gt;A309,A309+1, "")</f>
        <v>298</v>
      </c>
      <c r="B310">
        <f t="shared" si="395"/>
        <v>26446.427618428275</v>
      </c>
      <c r="C310">
        <f t="shared" si="396"/>
        <v>463.11559157212781</v>
      </c>
      <c r="D310">
        <f t="shared" si="380"/>
        <v>82.645086307588372</v>
      </c>
      <c r="E310">
        <f t="shared" si="397"/>
        <v>380.47050526453944</v>
      </c>
      <c r="F310">
        <f t="shared" si="398"/>
        <v>26065.957113163735</v>
      </c>
      <c r="G310">
        <f t="shared" si="389"/>
        <v>3</v>
      </c>
      <c r="H310">
        <f t="shared" ref="H310:H341" si="440">MAX(H309-G309,0)</f>
        <v>399</v>
      </c>
      <c r="I310">
        <f t="shared" si="391"/>
        <v>10552124.619753597</v>
      </c>
      <c r="J310">
        <f t="shared" si="382"/>
        <v>178188.04314993299</v>
      </c>
      <c r="K310">
        <f t="shared" si="383"/>
        <v>26380.31154938399</v>
      </c>
      <c r="L310">
        <f t="shared" si="384"/>
        <v>151807.73160054898</v>
      </c>
      <c r="M310">
        <f t="shared" si="400"/>
        <v>78197.871339491205</v>
      </c>
      <c r="N310">
        <f t="shared" si="388"/>
        <v>10322119.016813558</v>
      </c>
      <c r="O310">
        <f t="shared" si="385"/>
        <v>6595.0778873459976</v>
      </c>
      <c r="P310">
        <f t="shared" si="401"/>
        <v>141326573.93252379</v>
      </c>
      <c r="Z310">
        <f t="shared" si="386"/>
        <v>45238704.016963601</v>
      </c>
    </row>
    <row r="311" spans="1:26" x14ac:dyDescent="0.3">
      <c r="A311">
        <f t="shared" ref="A311" si="441">IF($B$3&gt;A310,A310+1,"")</f>
        <v>299</v>
      </c>
      <c r="B311">
        <f t="shared" si="395"/>
        <v>26065.957113163735</v>
      </c>
      <c r="C311">
        <f t="shared" si="396"/>
        <v>463.11559157212781</v>
      </c>
      <c r="D311">
        <f t="shared" si="380"/>
        <v>81.456115978636674</v>
      </c>
      <c r="E311">
        <f t="shared" si="397"/>
        <v>381.65947559349115</v>
      </c>
      <c r="F311">
        <f t="shared" si="398"/>
        <v>25684.297637570242</v>
      </c>
      <c r="G311">
        <f t="shared" si="389"/>
        <v>3</v>
      </c>
      <c r="H311">
        <f t="shared" ref="H311:H342" si="442">H310-G310</f>
        <v>396</v>
      </c>
      <c r="I311">
        <f t="shared" si="391"/>
        <v>10322119.016813558</v>
      </c>
      <c r="J311">
        <f t="shared" si="382"/>
        <v>176942.44987705414</v>
      </c>
      <c r="K311">
        <f t="shared" si="383"/>
        <v>25805.297542033895</v>
      </c>
      <c r="L311">
        <f t="shared" si="384"/>
        <v>151137.15233502025</v>
      </c>
      <c r="M311">
        <f t="shared" si="400"/>
        <v>77052.892912710726</v>
      </c>
      <c r="N311">
        <f t="shared" si="388"/>
        <v>10093928.971565828</v>
      </c>
      <c r="O311">
        <f t="shared" si="385"/>
        <v>6451.3243855084738</v>
      </c>
      <c r="P311">
        <f t="shared" si="401"/>
        <v>141352379.23006582</v>
      </c>
      <c r="Z311">
        <f t="shared" si="386"/>
        <v>45190008.548171051</v>
      </c>
    </row>
    <row r="312" spans="1:26" x14ac:dyDescent="0.3">
      <c r="A312">
        <f t="shared" ref="A312:A366" si="443">IF($B$3&gt;A311,A311+1, "")</f>
        <v>300</v>
      </c>
      <c r="B312">
        <f t="shared" si="395"/>
        <v>25684.297637570242</v>
      </c>
      <c r="C312">
        <f t="shared" si="396"/>
        <v>463.11559157212781</v>
      </c>
      <c r="D312">
        <f t="shared" si="380"/>
        <v>80.263430117407012</v>
      </c>
      <c r="E312">
        <f t="shared" si="397"/>
        <v>382.85216145472077</v>
      </c>
      <c r="F312">
        <f t="shared" si="398"/>
        <v>25301.445476115521</v>
      </c>
      <c r="G312">
        <f t="shared" si="389"/>
        <v>3</v>
      </c>
      <c r="H312">
        <f t="shared" ref="H312:H343" si="444">MAX(H311-G311,0)</f>
        <v>393</v>
      </c>
      <c r="I312">
        <f t="shared" si="391"/>
        <v>10093928.971565828</v>
      </c>
      <c r="J312">
        <f t="shared" si="382"/>
        <v>175695.72188061758</v>
      </c>
      <c r="K312">
        <f t="shared" si="383"/>
        <v>25234.822428914569</v>
      </c>
      <c r="L312">
        <f t="shared" si="384"/>
        <v>150460.89945170301</v>
      </c>
      <c r="M312">
        <f t="shared" si="400"/>
        <v>75904.336428346563</v>
      </c>
      <c r="N312">
        <f t="shared" si="388"/>
        <v>9867563.7356857788</v>
      </c>
      <c r="O312">
        <f t="shared" si="385"/>
        <v>6308.7056072286423</v>
      </c>
      <c r="P312">
        <f t="shared" si="401"/>
        <v>141377614.05249473</v>
      </c>
      <c r="Z312">
        <f t="shared" si="386"/>
        <v>45138269.835510902</v>
      </c>
    </row>
    <row r="313" spans="1:26" x14ac:dyDescent="0.3">
      <c r="A313">
        <f t="shared" ref="A313:A367" si="445">IF($B$3&gt;A312,A312+1,"")</f>
        <v>301</v>
      </c>
      <c r="B313">
        <f t="shared" si="395"/>
        <v>25301.445476115521</v>
      </c>
      <c r="C313">
        <f t="shared" si="396"/>
        <v>463.11559157212781</v>
      </c>
      <c r="D313">
        <f t="shared" si="380"/>
        <v>79.067017112861009</v>
      </c>
      <c r="E313">
        <f t="shared" si="397"/>
        <v>384.04857445926677</v>
      </c>
      <c r="F313">
        <f t="shared" si="398"/>
        <v>24917.396901656255</v>
      </c>
      <c r="G313">
        <f t="shared" si="389"/>
        <v>3</v>
      </c>
      <c r="H313">
        <f t="shared" ref="H313:H344" si="446">H312-G312</f>
        <v>390</v>
      </c>
      <c r="I313">
        <f t="shared" si="391"/>
        <v>9867563.7356857788</v>
      </c>
      <c r="J313">
        <f t="shared" si="382"/>
        <v>174447.85337832622</v>
      </c>
      <c r="K313">
        <f t="shared" si="383"/>
        <v>24668.909339214446</v>
      </c>
      <c r="L313">
        <f t="shared" si="384"/>
        <v>149778.94403911178</v>
      </c>
      <c r="M313">
        <f t="shared" si="400"/>
        <v>74752.190704968758</v>
      </c>
      <c r="N313">
        <f t="shared" si="388"/>
        <v>9643032.600941699</v>
      </c>
      <c r="O313">
        <f t="shared" si="385"/>
        <v>6167.2273348036115</v>
      </c>
      <c r="P313">
        <f t="shared" si="401"/>
        <v>141402282.96183395</v>
      </c>
      <c r="Z313">
        <f t="shared" si="386"/>
        <v>45083462.155772649</v>
      </c>
    </row>
    <row r="314" spans="1:26" x14ac:dyDescent="0.3">
      <c r="A314">
        <f t="shared" ref="A314:A368" si="447">IF($B$3&gt;A313,A313+1, "")</f>
        <v>302</v>
      </c>
      <c r="B314">
        <f t="shared" si="395"/>
        <v>24917.396901656255</v>
      </c>
      <c r="C314">
        <f t="shared" si="396"/>
        <v>463.11559157212781</v>
      </c>
      <c r="D314">
        <f t="shared" si="380"/>
        <v>77.866865317675803</v>
      </c>
      <c r="E314">
        <f t="shared" si="397"/>
        <v>385.24872625445198</v>
      </c>
      <c r="F314">
        <f t="shared" si="398"/>
        <v>24532.148175401802</v>
      </c>
      <c r="G314">
        <f t="shared" si="389"/>
        <v>3</v>
      </c>
      <c r="H314">
        <f t="shared" ref="H314:H345" si="448">MAX(H313-G313,0)</f>
        <v>387</v>
      </c>
      <c r="I314">
        <f t="shared" si="391"/>
        <v>9643032.600941699</v>
      </c>
      <c r="J314">
        <f t="shared" si="382"/>
        <v>173198.83856282491</v>
      </c>
      <c r="K314">
        <f t="shared" si="383"/>
        <v>24107.581502354249</v>
      </c>
      <c r="L314">
        <f t="shared" si="384"/>
        <v>149091.25706047067</v>
      </c>
      <c r="M314">
        <f t="shared" si="400"/>
        <v>73596.444526205407</v>
      </c>
      <c r="N314">
        <f t="shared" si="388"/>
        <v>9420344.8993550241</v>
      </c>
      <c r="O314">
        <f t="shared" si="385"/>
        <v>6026.8953755885623</v>
      </c>
      <c r="P314">
        <f t="shared" si="401"/>
        <v>141426390.5433363</v>
      </c>
      <c r="Z314">
        <f t="shared" si="386"/>
        <v>45025559.632262141</v>
      </c>
    </row>
    <row r="315" spans="1:26" x14ac:dyDescent="0.3">
      <c r="A315">
        <f t="shared" ref="A315:A369" si="449">IF($B$3&gt;A314,A314+1,"")</f>
        <v>303</v>
      </c>
      <c r="B315">
        <f t="shared" si="395"/>
        <v>24532.148175401802</v>
      </c>
      <c r="C315">
        <f t="shared" si="396"/>
        <v>463.11559157212781</v>
      </c>
      <c r="D315">
        <f t="shared" si="380"/>
        <v>76.662963048130635</v>
      </c>
      <c r="E315">
        <f t="shared" si="397"/>
        <v>386.45262852399719</v>
      </c>
      <c r="F315">
        <f t="shared" si="398"/>
        <v>24145.695546877803</v>
      </c>
      <c r="G315">
        <f t="shared" si="389"/>
        <v>3</v>
      </c>
      <c r="H315">
        <f t="shared" ref="H315:H346" si="450">H314-G314</f>
        <v>384</v>
      </c>
      <c r="I315">
        <f t="shared" si="391"/>
        <v>9420344.8993550241</v>
      </c>
      <c r="J315">
        <f t="shared" si="382"/>
        <v>171948.67160160019</v>
      </c>
      <c r="K315">
        <f t="shared" si="383"/>
        <v>23550.862248387559</v>
      </c>
      <c r="L315">
        <f t="shared" si="384"/>
        <v>148397.80935321262</v>
      </c>
      <c r="M315">
        <f t="shared" si="400"/>
        <v>72437.08664063341</v>
      </c>
      <c r="N315">
        <f t="shared" si="388"/>
        <v>9199510.0033611786</v>
      </c>
      <c r="O315">
        <f t="shared" si="385"/>
        <v>5887.7155620968897</v>
      </c>
      <c r="P315">
        <f t="shared" si="401"/>
        <v>141449941.40558469</v>
      </c>
      <c r="Z315">
        <f t="shared" si="386"/>
        <v>44964536.234023422</v>
      </c>
    </row>
    <row r="316" spans="1:26" x14ac:dyDescent="0.3">
      <c r="A316">
        <f t="shared" ref="A316:A370" si="451">IF($B$3&gt;A315,A315+1, "")</f>
        <v>304</v>
      </c>
      <c r="B316">
        <f t="shared" si="395"/>
        <v>24145.695546877803</v>
      </c>
      <c r="C316">
        <f t="shared" si="396"/>
        <v>463.11559157212781</v>
      </c>
      <c r="D316">
        <f t="shared" si="380"/>
        <v>75.455298583993141</v>
      </c>
      <c r="E316">
        <f t="shared" si="397"/>
        <v>387.66029298813464</v>
      </c>
      <c r="F316">
        <f t="shared" si="398"/>
        <v>23758.03525388967</v>
      </c>
      <c r="G316">
        <f t="shared" si="389"/>
        <v>3</v>
      </c>
      <c r="H316">
        <f t="shared" ref="H316:H347" si="452">MAX(H315-G315,0)</f>
        <v>381</v>
      </c>
      <c r="I316">
        <f t="shared" si="391"/>
        <v>9199510.0033611786</v>
      </c>
      <c r="J316">
        <f t="shared" si="382"/>
        <v>170697.34663687996</v>
      </c>
      <c r="K316">
        <f t="shared" si="383"/>
        <v>22998.775008402943</v>
      </c>
      <c r="L316">
        <f t="shared" si="384"/>
        <v>147698.57162847702</v>
      </c>
      <c r="M316">
        <f t="shared" si="400"/>
        <v>71274.105761669009</v>
      </c>
      <c r="N316">
        <f t="shared" si="388"/>
        <v>8980537.3259710316</v>
      </c>
      <c r="O316">
        <f t="shared" si="385"/>
        <v>5749.6937521007358</v>
      </c>
      <c r="P316">
        <f t="shared" si="401"/>
        <v>141472940.1805931</v>
      </c>
      <c r="Z316">
        <f t="shared" si="386"/>
        <v>44900365.77505701</v>
      </c>
    </row>
    <row r="317" spans="1:26" x14ac:dyDescent="0.3">
      <c r="A317">
        <f t="shared" ref="A317:A371" si="453">IF($B$3&gt;A316,A316+1,"")</f>
        <v>305</v>
      </c>
      <c r="B317">
        <f t="shared" si="395"/>
        <v>23758.03525388967</v>
      </c>
      <c r="C317">
        <f t="shared" si="396"/>
        <v>463.11559157212781</v>
      </c>
      <c r="D317">
        <f t="shared" si="380"/>
        <v>74.24386016840522</v>
      </c>
      <c r="E317">
        <f t="shared" si="397"/>
        <v>388.87173140372261</v>
      </c>
      <c r="F317">
        <f t="shared" si="398"/>
        <v>23369.163522485946</v>
      </c>
      <c r="G317">
        <f t="shared" si="389"/>
        <v>3</v>
      </c>
      <c r="H317">
        <f t="shared" ref="H317:H348" si="454">H316-G316</f>
        <v>378</v>
      </c>
      <c r="I317">
        <f t="shared" si="391"/>
        <v>8980537.3259710316</v>
      </c>
      <c r="J317">
        <f t="shared" si="382"/>
        <v>169444.85778553243</v>
      </c>
      <c r="K317">
        <f t="shared" si="383"/>
        <v>22451.343314927581</v>
      </c>
      <c r="L317">
        <f t="shared" si="384"/>
        <v>146993.51447060483</v>
      </c>
      <c r="M317">
        <f t="shared" si="400"/>
        <v>70107.490567457833</v>
      </c>
      <c r="N317">
        <f t="shared" si="388"/>
        <v>8763436.3209329695</v>
      </c>
      <c r="O317">
        <f t="shared" si="385"/>
        <v>5612.8358287318952</v>
      </c>
      <c r="P317">
        <f t="shared" si="401"/>
        <v>141495391.52390802</v>
      </c>
      <c r="Z317">
        <f t="shared" si="386"/>
        <v>44833021.91353447</v>
      </c>
    </row>
    <row r="318" spans="1:26" x14ac:dyDescent="0.3">
      <c r="A318">
        <f t="shared" ref="A318:A372" si="455">IF($B$3&gt;A317,A317+1, "")</f>
        <v>306</v>
      </c>
      <c r="B318">
        <f t="shared" si="395"/>
        <v>23369.163522485946</v>
      </c>
      <c r="C318">
        <f t="shared" si="396"/>
        <v>463.11559157212781</v>
      </c>
      <c r="D318">
        <f t="shared" si="380"/>
        <v>73.028636007768583</v>
      </c>
      <c r="E318">
        <f t="shared" si="397"/>
        <v>390.08695556435924</v>
      </c>
      <c r="F318">
        <f t="shared" si="398"/>
        <v>22979.076566921587</v>
      </c>
      <c r="G318">
        <f t="shared" si="389"/>
        <v>3</v>
      </c>
      <c r="H318">
        <f t="shared" ref="H318:H349" si="456">MAX(H317-G317,0)</f>
        <v>375</v>
      </c>
      <c r="I318">
        <f t="shared" si="391"/>
        <v>8763436.3209329695</v>
      </c>
      <c r="J318">
        <f t="shared" si="382"/>
        <v>168191.19913896485</v>
      </c>
      <c r="K318">
        <f t="shared" si="383"/>
        <v>21908.590802332423</v>
      </c>
      <c r="L318">
        <f t="shared" si="384"/>
        <v>146282.60833663243</v>
      </c>
      <c r="M318">
        <f t="shared" si="400"/>
        <v>68937.229700764758</v>
      </c>
      <c r="N318">
        <f t="shared" si="388"/>
        <v>8548216.4828955717</v>
      </c>
      <c r="O318">
        <f t="shared" si="385"/>
        <v>5477.1477005831057</v>
      </c>
      <c r="P318">
        <f t="shared" si="401"/>
        <v>141517300.11471036</v>
      </c>
      <c r="Z318">
        <f t="shared" si="386"/>
        <v>44762478.151009522</v>
      </c>
    </row>
    <row r="319" spans="1:26" x14ac:dyDescent="0.3">
      <c r="A319">
        <f t="shared" si="455"/>
        <v>307</v>
      </c>
      <c r="B319">
        <f t="shared" si="395"/>
        <v>22979.076566921587</v>
      </c>
      <c r="C319">
        <f t="shared" si="396"/>
        <v>463.11559157212781</v>
      </c>
      <c r="D319">
        <f t="shared" si="380"/>
        <v>71.809614271629954</v>
      </c>
      <c r="E319">
        <f t="shared" si="397"/>
        <v>391.30597730049783</v>
      </c>
      <c r="F319">
        <f t="shared" si="398"/>
        <v>22587.77058962109</v>
      </c>
      <c r="G319">
        <f t="shared" si="389"/>
        <v>3</v>
      </c>
      <c r="H319">
        <f t="shared" ref="H319:H350" si="457">H318-G318</f>
        <v>372</v>
      </c>
      <c r="I319">
        <f t="shared" si="391"/>
        <v>8548216.4828955717</v>
      </c>
      <c r="J319">
        <f t="shared" si="382"/>
        <v>166936.36476302182</v>
      </c>
      <c r="K319">
        <f t="shared" si="383"/>
        <v>21370.54120723893</v>
      </c>
      <c r="L319">
        <f t="shared" si="384"/>
        <v>145565.8235557829</v>
      </c>
      <c r="M319">
        <f t="shared" si="400"/>
        <v>67763.311768863263</v>
      </c>
      <c r="N319">
        <f t="shared" si="388"/>
        <v>8334887.347570926</v>
      </c>
      <c r="O319">
        <f t="shared" si="385"/>
        <v>5342.6353018097325</v>
      </c>
      <c r="P319">
        <f t="shared" si="401"/>
        <v>141538670.65591758</v>
      </c>
      <c r="Z319">
        <f t="shared" si="386"/>
        <v>44688707.83162535</v>
      </c>
    </row>
    <row r="320" spans="1:26" x14ac:dyDescent="0.3">
      <c r="A320">
        <f t="shared" ref="A320" si="458">IF($B$3&gt;A319,A319+1,"")</f>
        <v>308</v>
      </c>
      <c r="B320">
        <f t="shared" si="395"/>
        <v>22587.77058962109</v>
      </c>
      <c r="C320">
        <f t="shared" si="396"/>
        <v>463.11559157212781</v>
      </c>
      <c r="D320">
        <f t="shared" si="380"/>
        <v>70.586783092565909</v>
      </c>
      <c r="E320">
        <f t="shared" si="397"/>
        <v>392.52880847956192</v>
      </c>
      <c r="F320">
        <f t="shared" si="398"/>
        <v>22195.241781141529</v>
      </c>
      <c r="G320">
        <f t="shared" si="389"/>
        <v>3</v>
      </c>
      <c r="H320">
        <f t="shared" ref="H320:H351" si="459">MAX(H319-G319,0)</f>
        <v>369</v>
      </c>
      <c r="I320">
        <f t="shared" si="391"/>
        <v>8334887.347570926</v>
      </c>
      <c r="J320">
        <f t="shared" si="382"/>
        <v>165680.34869788331</v>
      </c>
      <c r="K320">
        <f t="shared" si="383"/>
        <v>20837.218368927315</v>
      </c>
      <c r="L320">
        <f t="shared" si="384"/>
        <v>144843.130328956</v>
      </c>
      <c r="M320">
        <f t="shared" si="400"/>
        <v>66585.725343424594</v>
      </c>
      <c r="N320">
        <f t="shared" si="388"/>
        <v>8123458.4918985451</v>
      </c>
      <c r="O320">
        <f t="shared" si="385"/>
        <v>5209.3045922318288</v>
      </c>
      <c r="P320">
        <f t="shared" si="401"/>
        <v>141559507.8742865</v>
      </c>
      <c r="Z320">
        <f t="shared" si="386"/>
        <v>44611684.141318448</v>
      </c>
    </row>
    <row r="321" spans="1:26" x14ac:dyDescent="0.3">
      <c r="A321">
        <f t="shared" si="443"/>
        <v>309</v>
      </c>
      <c r="B321">
        <f t="shared" si="395"/>
        <v>22195.241781141529</v>
      </c>
      <c r="C321">
        <f t="shared" si="396"/>
        <v>463.11559157212781</v>
      </c>
      <c r="D321">
        <f t="shared" si="380"/>
        <v>69.360130566067269</v>
      </c>
      <c r="E321">
        <f t="shared" si="397"/>
        <v>393.75546100606056</v>
      </c>
      <c r="F321">
        <f t="shared" si="398"/>
        <v>21801.486320135467</v>
      </c>
      <c r="G321">
        <f t="shared" si="389"/>
        <v>3</v>
      </c>
      <c r="H321">
        <f t="shared" ref="H321:H352" si="460">H320-G320</f>
        <v>366</v>
      </c>
      <c r="I321">
        <f t="shared" si="391"/>
        <v>8123458.4918985451</v>
      </c>
      <c r="J321">
        <f t="shared" si="382"/>
        <v>164423.14495796218</v>
      </c>
      <c r="K321">
        <f t="shared" si="383"/>
        <v>20308.646229746362</v>
      </c>
      <c r="L321">
        <f t="shared" si="384"/>
        <v>144114.49872821581</v>
      </c>
      <c r="M321">
        <f t="shared" si="400"/>
        <v>65404.458960406402</v>
      </c>
      <c r="N321">
        <f t="shared" si="388"/>
        <v>7913939.5342099229</v>
      </c>
      <c r="O321">
        <f t="shared" si="385"/>
        <v>5077.1615574365906</v>
      </c>
      <c r="P321">
        <f t="shared" si="401"/>
        <v>141579816.52051625</v>
      </c>
      <c r="Z321">
        <f t="shared" si="386"/>
        <v>44531380.107018687</v>
      </c>
    </row>
    <row r="322" spans="1:26" x14ac:dyDescent="0.3">
      <c r="A322">
        <f t="shared" si="445"/>
        <v>310</v>
      </c>
      <c r="B322">
        <f t="shared" si="395"/>
        <v>21801.486320135467</v>
      </c>
      <c r="C322">
        <f t="shared" si="396"/>
        <v>463.11559157212781</v>
      </c>
      <c r="D322">
        <f t="shared" si="380"/>
        <v>68.129644750423338</v>
      </c>
      <c r="E322">
        <f t="shared" si="397"/>
        <v>394.98594682170449</v>
      </c>
      <c r="F322">
        <f t="shared" si="398"/>
        <v>21406.500373313764</v>
      </c>
      <c r="G322">
        <f t="shared" si="389"/>
        <v>3</v>
      </c>
      <c r="H322">
        <f t="shared" ref="H322:H353" si="461">MAX(H321-G321,0)</f>
        <v>363</v>
      </c>
      <c r="I322">
        <f t="shared" si="391"/>
        <v>7913939.5342099229</v>
      </c>
      <c r="J322">
        <f t="shared" si="382"/>
        <v>163164.7475318012</v>
      </c>
      <c r="K322">
        <f t="shared" si="383"/>
        <v>19784.848835524808</v>
      </c>
      <c r="L322">
        <f t="shared" si="384"/>
        <v>143379.89869627639</v>
      </c>
      <c r="M322">
        <f t="shared" si="400"/>
        <v>64219.501119941291</v>
      </c>
      <c r="N322">
        <f t="shared" si="388"/>
        <v>7706340.1343937051</v>
      </c>
      <c r="O322">
        <f t="shared" si="385"/>
        <v>4946.2122088812021</v>
      </c>
      <c r="P322">
        <f t="shared" si="401"/>
        <v>141599601.36935177</v>
      </c>
      <c r="Z322">
        <f t="shared" si="386"/>
        <v>44447768.595845677</v>
      </c>
    </row>
    <row r="323" spans="1:26" x14ac:dyDescent="0.3">
      <c r="A323">
        <f t="shared" si="447"/>
        <v>311</v>
      </c>
      <c r="B323">
        <f t="shared" si="395"/>
        <v>21406.500373313764</v>
      </c>
      <c r="C323">
        <f t="shared" si="396"/>
        <v>463.11559157212781</v>
      </c>
      <c r="D323">
        <f t="shared" si="380"/>
        <v>66.895313666605503</v>
      </c>
      <c r="E323">
        <f t="shared" si="397"/>
        <v>396.22027790552232</v>
      </c>
      <c r="F323">
        <f t="shared" si="398"/>
        <v>21010.280095408241</v>
      </c>
      <c r="G323">
        <f t="shared" si="389"/>
        <v>3</v>
      </c>
      <c r="H323">
        <f t="shared" ref="H323:H354" si="462">H322-G322</f>
        <v>360</v>
      </c>
      <c r="I323">
        <f t="shared" si="391"/>
        <v>7706340.1343937051</v>
      </c>
      <c r="J323">
        <f t="shared" si="382"/>
        <v>161905.15038196996</v>
      </c>
      <c r="K323">
        <f t="shared" si="383"/>
        <v>19265.850335984262</v>
      </c>
      <c r="L323">
        <f t="shared" si="384"/>
        <v>142639.3000459857</v>
      </c>
      <c r="M323">
        <f t="shared" si="400"/>
        <v>63030.840286224724</v>
      </c>
      <c r="N323">
        <f t="shared" si="388"/>
        <v>7500669.9940614942</v>
      </c>
      <c r="O323">
        <f t="shared" si="385"/>
        <v>4816.4625839960654</v>
      </c>
      <c r="P323">
        <f t="shared" si="401"/>
        <v>141618867.21968776</v>
      </c>
      <c r="Z323">
        <f t="shared" si="386"/>
        <v>44360822.31430155</v>
      </c>
    </row>
    <row r="324" spans="1:26" x14ac:dyDescent="0.3">
      <c r="A324">
        <f t="shared" si="449"/>
        <v>312</v>
      </c>
      <c r="B324">
        <f t="shared" si="395"/>
        <v>21010.280095408241</v>
      </c>
      <c r="C324">
        <f t="shared" si="396"/>
        <v>463.11559157212781</v>
      </c>
      <c r="D324">
        <f t="shared" si="380"/>
        <v>65.657125298150746</v>
      </c>
      <c r="E324">
        <f t="shared" si="397"/>
        <v>397.45846627397708</v>
      </c>
      <c r="F324">
        <f t="shared" si="398"/>
        <v>20612.821629134265</v>
      </c>
      <c r="G324">
        <f t="shared" si="389"/>
        <v>3</v>
      </c>
      <c r="H324">
        <f t="shared" ref="H324:H355" si="463">MAX(H323-G323,0)</f>
        <v>357</v>
      </c>
      <c r="I324">
        <f t="shared" si="391"/>
        <v>7500669.9940614942</v>
      </c>
      <c r="J324">
        <f t="shared" si="382"/>
        <v>160644.3474449612</v>
      </c>
      <c r="K324">
        <f t="shared" si="383"/>
        <v>18751.674985153739</v>
      </c>
      <c r="L324">
        <f t="shared" si="384"/>
        <v>141892.67245980745</v>
      </c>
      <c r="M324">
        <f t="shared" si="400"/>
        <v>61838.464887402792</v>
      </c>
      <c r="N324">
        <f t="shared" si="388"/>
        <v>7296938.856714284</v>
      </c>
      <c r="O324">
        <f t="shared" si="385"/>
        <v>4687.9187462884347</v>
      </c>
      <c r="P324">
        <f t="shared" si="401"/>
        <v>141637618.8946729</v>
      </c>
      <c r="Z324">
        <f t="shared" si="386"/>
        <v>44270513.807459928</v>
      </c>
    </row>
    <row r="325" spans="1:26" x14ac:dyDescent="0.3">
      <c r="A325">
        <f t="shared" si="451"/>
        <v>313</v>
      </c>
      <c r="B325">
        <f t="shared" si="395"/>
        <v>20612.821629134265</v>
      </c>
      <c r="C325">
        <f t="shared" si="396"/>
        <v>463.11559157212781</v>
      </c>
      <c r="D325">
        <f t="shared" si="380"/>
        <v>64.41506759104459</v>
      </c>
      <c r="E325">
        <f t="shared" si="397"/>
        <v>398.70052398108322</v>
      </c>
      <c r="F325">
        <f t="shared" si="398"/>
        <v>20214.121105153183</v>
      </c>
      <c r="G325">
        <f t="shared" si="389"/>
        <v>3</v>
      </c>
      <c r="H325">
        <f t="shared" ref="H325:H372" si="464">H324-G324</f>
        <v>354</v>
      </c>
      <c r="I325">
        <f t="shared" si="391"/>
        <v>7296938.856714284</v>
      </c>
      <c r="J325">
        <f t="shared" si="382"/>
        <v>159382.33263108684</v>
      </c>
      <c r="K325">
        <f t="shared" si="383"/>
        <v>18242.347141785707</v>
      </c>
      <c r="L325">
        <f t="shared" si="384"/>
        <v>141139.98548930115</v>
      </c>
      <c r="M325">
        <f t="shared" si="400"/>
        <v>60642.363315459545</v>
      </c>
      <c r="N325">
        <f t="shared" si="388"/>
        <v>7095156.5079095233</v>
      </c>
      <c r="O325">
        <f t="shared" si="385"/>
        <v>4560.5867854464268</v>
      </c>
      <c r="P325">
        <f t="shared" si="401"/>
        <v>141655861.24181467</v>
      </c>
      <c r="Z325">
        <f t="shared" si="386"/>
        <v>44176815.458151259</v>
      </c>
    </row>
    <row r="326" spans="1:26" x14ac:dyDescent="0.3">
      <c r="A326">
        <f t="shared" si="453"/>
        <v>314</v>
      </c>
      <c r="B326">
        <f t="shared" si="395"/>
        <v>20214.121105153183</v>
      </c>
      <c r="C326">
        <f t="shared" si="396"/>
        <v>463.11559157212781</v>
      </c>
      <c r="D326">
        <f t="shared" si="380"/>
        <v>63.169128453603697</v>
      </c>
      <c r="E326">
        <f t="shared" si="397"/>
        <v>399.94646311852409</v>
      </c>
      <c r="F326">
        <f t="shared" si="398"/>
        <v>19814.174642034657</v>
      </c>
      <c r="G326">
        <f t="shared" si="389"/>
        <v>3</v>
      </c>
      <c r="H326">
        <f t="shared" ref="H326:H372" si="465">MAX(H325-G325,0)</f>
        <v>351</v>
      </c>
      <c r="I326">
        <f t="shared" si="391"/>
        <v>7095156.5079095233</v>
      </c>
      <c r="J326">
        <f t="shared" si="382"/>
        <v>158119.09982437341</v>
      </c>
      <c r="K326">
        <f t="shared" si="383"/>
        <v>17737.891269773809</v>
      </c>
      <c r="L326">
        <f t="shared" si="384"/>
        <v>140381.20855459961</v>
      </c>
      <c r="M326">
        <f t="shared" si="400"/>
        <v>59442.523926103968</v>
      </c>
      <c r="N326">
        <f t="shared" si="388"/>
        <v>6895332.7754288195</v>
      </c>
      <c r="O326">
        <f t="shared" si="385"/>
        <v>4434.4728174434522</v>
      </c>
      <c r="P326">
        <f t="shared" si="401"/>
        <v>141673599.13308445</v>
      </c>
      <c r="Z326">
        <f t="shared" si="386"/>
        <v>44079699.486144274</v>
      </c>
    </row>
    <row r="327" spans="1:26" x14ac:dyDescent="0.3">
      <c r="A327">
        <f t="shared" si="455"/>
        <v>315</v>
      </c>
      <c r="B327">
        <f t="shared" si="395"/>
        <v>19814.174642034657</v>
      </c>
      <c r="C327">
        <f t="shared" si="396"/>
        <v>463.11559157212781</v>
      </c>
      <c r="D327">
        <f t="shared" si="380"/>
        <v>61.919295756358309</v>
      </c>
      <c r="E327">
        <f t="shared" si="397"/>
        <v>401.19629581576953</v>
      </c>
      <c r="F327">
        <f t="shared" si="398"/>
        <v>19412.978346218886</v>
      </c>
      <c r="G327">
        <f t="shared" si="389"/>
        <v>3</v>
      </c>
      <c r="H327">
        <f t="shared" ref="H327:H372" si="466">H326-G326</f>
        <v>348</v>
      </c>
      <c r="I327">
        <f t="shared" si="391"/>
        <v>6895332.7754288195</v>
      </c>
      <c r="J327">
        <f t="shared" si="382"/>
        <v>156854.64288245747</v>
      </c>
      <c r="K327">
        <f t="shared" si="383"/>
        <v>17238.33193857205</v>
      </c>
      <c r="L327">
        <f t="shared" si="384"/>
        <v>139616.31094388542</v>
      </c>
      <c r="M327">
        <f t="shared" si="400"/>
        <v>58238.935038656658</v>
      </c>
      <c r="N327">
        <f t="shared" si="388"/>
        <v>6697477.5294462768</v>
      </c>
      <c r="O327">
        <f t="shared" si="385"/>
        <v>4309.5829846430124</v>
      </c>
      <c r="P327">
        <f t="shared" si="401"/>
        <v>141690837.46502301</v>
      </c>
      <c r="Z327">
        <f t="shared" si="386"/>
        <v>43979137.947323903</v>
      </c>
    </row>
    <row r="328" spans="1:26" x14ac:dyDescent="0.3">
      <c r="A328">
        <f t="shared" si="455"/>
        <v>316</v>
      </c>
      <c r="B328">
        <f t="shared" si="395"/>
        <v>19412.978346218886</v>
      </c>
      <c r="C328">
        <f t="shared" si="396"/>
        <v>463.11559157212781</v>
      </c>
      <c r="D328">
        <f t="shared" si="380"/>
        <v>60.665557331934018</v>
      </c>
      <c r="E328">
        <f t="shared" si="397"/>
        <v>402.45003424019382</v>
      </c>
      <c r="F328">
        <f t="shared" si="398"/>
        <v>19010.528311978691</v>
      </c>
      <c r="G328">
        <f t="shared" si="389"/>
        <v>3</v>
      </c>
      <c r="H328">
        <f t="shared" ref="H328:H372" si="467">MAX(H327-G327,0)</f>
        <v>345</v>
      </c>
      <c r="I328">
        <f t="shared" si="391"/>
        <v>6697477.5294462768</v>
      </c>
      <c r="J328">
        <f t="shared" si="382"/>
        <v>155588.95563648018</v>
      </c>
      <c r="K328">
        <f t="shared" si="383"/>
        <v>16743.693823615693</v>
      </c>
      <c r="L328">
        <f t="shared" si="384"/>
        <v>138845.26181286448</v>
      </c>
      <c r="M328">
        <f t="shared" si="400"/>
        <v>57031.584935936073</v>
      </c>
      <c r="N328">
        <f t="shared" si="388"/>
        <v>6501600.6826974759</v>
      </c>
      <c r="O328">
        <f t="shared" si="385"/>
        <v>4185.9234559039232</v>
      </c>
      <c r="P328">
        <f t="shared" si="401"/>
        <v>141707581.15884662</v>
      </c>
      <c r="Z328">
        <f t="shared" si="386"/>
        <v>43875102.732865177</v>
      </c>
    </row>
    <row r="329" spans="1:26" x14ac:dyDescent="0.3">
      <c r="A329">
        <f t="shared" ref="A329" si="468">IF($B$3&gt;A328,A328+1,"")</f>
        <v>317</v>
      </c>
      <c r="B329">
        <f t="shared" si="395"/>
        <v>19010.528311978691</v>
      </c>
      <c r="C329">
        <f t="shared" si="396"/>
        <v>463.11559157212781</v>
      </c>
      <c r="D329">
        <f t="shared" si="380"/>
        <v>59.407900974933412</v>
      </c>
      <c r="E329">
        <f t="shared" si="397"/>
        <v>403.70769059719441</v>
      </c>
      <c r="F329">
        <f t="shared" si="398"/>
        <v>18606.820621381496</v>
      </c>
      <c r="G329">
        <f t="shared" si="389"/>
        <v>3</v>
      </c>
      <c r="H329">
        <f t="shared" ref="H329:H372" si="469">H328-G328</f>
        <v>342</v>
      </c>
      <c r="I329">
        <f t="shared" si="391"/>
        <v>6501600.6826974759</v>
      </c>
      <c r="J329">
        <f t="shared" si="382"/>
        <v>154322.03189098177</v>
      </c>
      <c r="K329">
        <f t="shared" si="383"/>
        <v>16254.001706743691</v>
      </c>
      <c r="L329">
        <f t="shared" si="384"/>
        <v>138068.03018423807</v>
      </c>
      <c r="M329">
        <f t="shared" si="400"/>
        <v>55820.461864144483</v>
      </c>
      <c r="N329">
        <f t="shared" si="388"/>
        <v>6307712.1906490931</v>
      </c>
      <c r="O329">
        <f t="shared" si="385"/>
        <v>4063.5004266859228</v>
      </c>
      <c r="P329">
        <f t="shared" si="401"/>
        <v>141723835.16055337</v>
      </c>
      <c r="Z329">
        <f t="shared" si="386"/>
        <v>43767565.568403468</v>
      </c>
    </row>
    <row r="330" spans="1:26" x14ac:dyDescent="0.3">
      <c r="A330">
        <f t="shared" si="443"/>
        <v>318</v>
      </c>
      <c r="B330">
        <f t="shared" si="395"/>
        <v>18606.820621381496</v>
      </c>
      <c r="C330">
        <f t="shared" si="396"/>
        <v>463.11559157212781</v>
      </c>
      <c r="D330">
        <f t="shared" si="380"/>
        <v>58.146314441817168</v>
      </c>
      <c r="E330">
        <f t="shared" si="397"/>
        <v>404.96927713031062</v>
      </c>
      <c r="F330">
        <f t="shared" si="398"/>
        <v>18201.851344251187</v>
      </c>
      <c r="G330">
        <f t="shared" si="389"/>
        <v>3</v>
      </c>
      <c r="H330">
        <f t="shared" ref="H330:H372" si="470">MAX(H329-G329,0)</f>
        <v>339</v>
      </c>
      <c r="I330">
        <f t="shared" si="391"/>
        <v>6307712.1906490931</v>
      </c>
      <c r="J330">
        <f t="shared" si="382"/>
        <v>153053.86542379565</v>
      </c>
      <c r="K330">
        <f t="shared" si="383"/>
        <v>15769.280476622733</v>
      </c>
      <c r="L330">
        <f t="shared" si="384"/>
        <v>137284.58494717293</v>
      </c>
      <c r="M330">
        <f t="shared" si="400"/>
        <v>54605.554032753556</v>
      </c>
      <c r="N330">
        <f t="shared" si="388"/>
        <v>6115822.0516691674</v>
      </c>
      <c r="O330">
        <f t="shared" si="385"/>
        <v>3942.3201191556832</v>
      </c>
      <c r="P330">
        <f t="shared" si="401"/>
        <v>141739604.44103</v>
      </c>
      <c r="Z330">
        <f t="shared" si="386"/>
        <v>43656498.013200991</v>
      </c>
    </row>
    <row r="331" spans="1:26" x14ac:dyDescent="0.3">
      <c r="A331">
        <f t="shared" si="445"/>
        <v>319</v>
      </c>
      <c r="B331">
        <f t="shared" si="395"/>
        <v>18201.851344251187</v>
      </c>
      <c r="C331">
        <f t="shared" si="396"/>
        <v>463.11559157212781</v>
      </c>
      <c r="D331">
        <f t="shared" si="380"/>
        <v>56.880785450784956</v>
      </c>
      <c r="E331">
        <f t="shared" si="397"/>
        <v>406.23480612134284</v>
      </c>
      <c r="F331">
        <f t="shared" si="398"/>
        <v>17795.616538129845</v>
      </c>
      <c r="G331">
        <f t="shared" si="389"/>
        <v>3</v>
      </c>
      <c r="H331">
        <f t="shared" ref="H331:H372" si="471">H330-G330</f>
        <v>336</v>
      </c>
      <c r="I331">
        <f t="shared" si="391"/>
        <v>6115822.0516691674</v>
      </c>
      <c r="J331">
        <f t="shared" si="382"/>
        <v>151784.4499859417</v>
      </c>
      <c r="K331">
        <f t="shared" si="383"/>
        <v>15289.555129172921</v>
      </c>
      <c r="L331">
        <f t="shared" si="384"/>
        <v>136494.89485676878</v>
      </c>
      <c r="M331">
        <f t="shared" si="400"/>
        <v>53386.849614389532</v>
      </c>
      <c r="N331">
        <f t="shared" si="388"/>
        <v>5925940.3071980095</v>
      </c>
      <c r="O331">
        <f t="shared" si="385"/>
        <v>3822.3887822932302</v>
      </c>
      <c r="P331">
        <f t="shared" si="401"/>
        <v>141754893.99615917</v>
      </c>
      <c r="Z331">
        <f t="shared" si="386"/>
        <v>43541871.459309243</v>
      </c>
    </row>
    <row r="332" spans="1:26" x14ac:dyDescent="0.3">
      <c r="A332">
        <f t="shared" si="447"/>
        <v>320</v>
      </c>
      <c r="B332">
        <f t="shared" si="395"/>
        <v>17795.616538129845</v>
      </c>
      <c r="C332">
        <f t="shared" si="396"/>
        <v>463.11559157212781</v>
      </c>
      <c r="D332">
        <f t="shared" si="380"/>
        <v>55.61130168165576</v>
      </c>
      <c r="E332">
        <f t="shared" si="397"/>
        <v>407.50428989047202</v>
      </c>
      <c r="F332">
        <f t="shared" si="398"/>
        <v>17388.112248239373</v>
      </c>
      <c r="G332">
        <f t="shared" si="389"/>
        <v>3</v>
      </c>
      <c r="H332">
        <f t="shared" ref="H332:H372" si="472">MAX(H331-G331,0)</f>
        <v>333</v>
      </c>
      <c r="I332">
        <f t="shared" si="391"/>
        <v>5925940.3071980095</v>
      </c>
      <c r="J332">
        <f t="shared" si="382"/>
        <v>150513.77930151983</v>
      </c>
      <c r="K332">
        <f t="shared" si="383"/>
        <v>14814.850767995023</v>
      </c>
      <c r="L332">
        <f t="shared" si="384"/>
        <v>135698.9285335248</v>
      </c>
      <c r="M332">
        <f t="shared" si="400"/>
        <v>52164.336744718123</v>
      </c>
      <c r="N332">
        <f t="shared" si="388"/>
        <v>5738077.041919766</v>
      </c>
      <c r="O332">
        <f t="shared" si="385"/>
        <v>3703.7126919987559</v>
      </c>
      <c r="P332">
        <f t="shared" si="401"/>
        <v>141769708.84692717</v>
      </c>
      <c r="Z332">
        <f t="shared" si="386"/>
        <v>43423657.130727932</v>
      </c>
    </row>
    <row r="333" spans="1:26" x14ac:dyDescent="0.3">
      <c r="A333">
        <f t="shared" si="449"/>
        <v>321</v>
      </c>
      <c r="B333">
        <f t="shared" si="395"/>
        <v>17388.112248239373</v>
      </c>
      <c r="C333">
        <f t="shared" si="396"/>
        <v>463.11559157212781</v>
      </c>
      <c r="D333">
        <f t="shared" si="380"/>
        <v>54.337850775748045</v>
      </c>
      <c r="E333">
        <f t="shared" si="397"/>
        <v>408.77774079637976</v>
      </c>
      <c r="F333">
        <f t="shared" si="398"/>
        <v>16979.334507442993</v>
      </c>
      <c r="G333">
        <f t="shared" si="389"/>
        <v>3</v>
      </c>
      <c r="H333">
        <f t="shared" ref="H333:H372" si="473">H332-G332</f>
        <v>330</v>
      </c>
      <c r="I333">
        <f t="shared" si="391"/>
        <v>5738077.041919766</v>
      </c>
      <c r="J333">
        <f t="shared" si="382"/>
        <v>149241.84706760233</v>
      </c>
      <c r="K333">
        <f t="shared" si="383"/>
        <v>14345.192604799413</v>
      </c>
      <c r="L333">
        <f t="shared" si="384"/>
        <v>134896.65446280292</v>
      </c>
      <c r="M333">
        <f t="shared" si="400"/>
        <v>50938.003522328974</v>
      </c>
      <c r="N333">
        <f t="shared" si="388"/>
        <v>5552242.3839346338</v>
      </c>
      <c r="O333">
        <f t="shared" si="385"/>
        <v>3586.2981511998532</v>
      </c>
      <c r="P333">
        <f t="shared" si="401"/>
        <v>141784054.03953198</v>
      </c>
      <c r="Z333">
        <f t="shared" si="386"/>
        <v>43301826.082559735</v>
      </c>
    </row>
    <row r="334" spans="1:26" x14ac:dyDescent="0.3">
      <c r="A334">
        <f t="shared" si="451"/>
        <v>322</v>
      </c>
      <c r="B334">
        <f t="shared" si="395"/>
        <v>16979.334507442993</v>
      </c>
      <c r="C334">
        <f t="shared" si="396"/>
        <v>463.11559157212781</v>
      </c>
      <c r="D334">
        <f t="shared" ref="D334:D372" si="474">B334*($B$2)/1200</f>
        <v>53.060420335759353</v>
      </c>
      <c r="E334">
        <f t="shared" si="397"/>
        <v>410.05517123636844</v>
      </c>
      <c r="F334">
        <f t="shared" si="398"/>
        <v>16569.279336206626</v>
      </c>
      <c r="G334">
        <f t="shared" si="389"/>
        <v>3</v>
      </c>
      <c r="H334">
        <f t="shared" ref="H334:H372" si="475">MAX(H333-G333,0)</f>
        <v>327</v>
      </c>
      <c r="I334">
        <f t="shared" si="391"/>
        <v>5552242.3839346338</v>
      </c>
      <c r="J334">
        <f t="shared" ref="J334:J372" si="476">(H334*C334)-O334</f>
        <v>147968.64695412663</v>
      </c>
      <c r="K334">
        <f t="shared" ref="K334:K372" si="477">I334*($B$2-$B$6)/1200</f>
        <v>13880.605959836585</v>
      </c>
      <c r="L334">
        <f t="shared" ref="L334:L372" si="478">J334-K334</f>
        <v>134088.04099429003</v>
      </c>
      <c r="M334">
        <f t="shared" si="400"/>
        <v>49707.838008619874</v>
      </c>
      <c r="N334">
        <f t="shared" si="388"/>
        <v>5368446.5049317237</v>
      </c>
      <c r="O334">
        <f t="shared" ref="O334:O372" si="479">I334*$B$6/1200</f>
        <v>3470.1514899591461</v>
      </c>
      <c r="P334">
        <f t="shared" si="401"/>
        <v>141797934.64549181</v>
      </c>
      <c r="Z334">
        <f t="shared" ref="Z334:Z372" si="480">L334*A334</f>
        <v>43176349.20016139</v>
      </c>
    </row>
    <row r="335" spans="1:26" x14ac:dyDescent="0.3">
      <c r="A335">
        <f t="shared" si="453"/>
        <v>323</v>
      </c>
      <c r="B335">
        <f t="shared" si="395"/>
        <v>16569.279336206626</v>
      </c>
      <c r="C335">
        <f t="shared" si="396"/>
        <v>463.11559157212781</v>
      </c>
      <c r="D335">
        <f t="shared" si="474"/>
        <v>51.778997925645712</v>
      </c>
      <c r="E335">
        <f t="shared" si="397"/>
        <v>411.33659364648213</v>
      </c>
      <c r="F335">
        <f t="shared" si="398"/>
        <v>16157.942742560144</v>
      </c>
      <c r="G335">
        <f t="shared" si="389"/>
        <v>3</v>
      </c>
      <c r="H335">
        <f t="shared" ref="H335:H372" si="481">H334-G334</f>
        <v>324</v>
      </c>
      <c r="I335">
        <f t="shared" si="391"/>
        <v>5368446.5049317237</v>
      </c>
      <c r="J335">
        <f t="shared" si="476"/>
        <v>146694.1726037871</v>
      </c>
      <c r="K335">
        <f t="shared" si="477"/>
        <v>13421.116262329309</v>
      </c>
      <c r="L335">
        <f t="shared" si="478"/>
        <v>133273.05634145779</v>
      </c>
      <c r="M335">
        <f t="shared" si="400"/>
        <v>48473.828227680431</v>
      </c>
      <c r="N335">
        <f t="shared" ref="N335:N372" si="482">I335-L335-M335</f>
        <v>5186699.6203625854</v>
      </c>
      <c r="O335">
        <f t="shared" si="479"/>
        <v>3355.2790655823273</v>
      </c>
      <c r="P335">
        <f t="shared" si="401"/>
        <v>141811355.76175413</v>
      </c>
      <c r="Z335">
        <f t="shared" si="480"/>
        <v>43047197.19829087</v>
      </c>
    </row>
    <row r="336" spans="1:26" x14ac:dyDescent="0.3">
      <c r="A336">
        <f t="shared" si="455"/>
        <v>324</v>
      </c>
      <c r="B336">
        <f t="shared" si="395"/>
        <v>16157.942742560144</v>
      </c>
      <c r="C336">
        <f t="shared" si="396"/>
        <v>463.11559157212781</v>
      </c>
      <c r="D336">
        <f t="shared" si="474"/>
        <v>50.493571070500451</v>
      </c>
      <c r="E336">
        <f t="shared" si="397"/>
        <v>412.62202050162739</v>
      </c>
      <c r="F336">
        <f t="shared" si="398"/>
        <v>15745.320722058517</v>
      </c>
      <c r="G336">
        <f t="shared" ref="G336:G372" si="483">FLOOR((H336*$B$7),1)</f>
        <v>3</v>
      </c>
      <c r="H336">
        <f t="shared" ref="H336:H372" si="484">MAX(H335-G335,0)</f>
        <v>321</v>
      </c>
      <c r="I336">
        <f t="shared" ref="I336:I372" si="485">N335</f>
        <v>5186699.6203625854</v>
      </c>
      <c r="J336">
        <f t="shared" si="476"/>
        <v>145418.41763192639</v>
      </c>
      <c r="K336">
        <f t="shared" si="477"/>
        <v>12966.749050906463</v>
      </c>
      <c r="L336">
        <f t="shared" si="478"/>
        <v>132451.66858101994</v>
      </c>
      <c r="M336">
        <f t="shared" si="400"/>
        <v>47235.962166175552</v>
      </c>
      <c r="N336">
        <f t="shared" si="482"/>
        <v>5007011.9896153901</v>
      </c>
      <c r="O336">
        <f t="shared" si="479"/>
        <v>3241.6872627266157</v>
      </c>
      <c r="P336">
        <f t="shared" si="401"/>
        <v>141824322.51080504</v>
      </c>
      <c r="Z336">
        <f t="shared" si="480"/>
        <v>42914340.620250463</v>
      </c>
    </row>
    <row r="337" spans="1:26" x14ac:dyDescent="0.3">
      <c r="A337">
        <f t="shared" si="455"/>
        <v>325</v>
      </c>
      <c r="B337">
        <f t="shared" si="395"/>
        <v>15745.320722058517</v>
      </c>
      <c r="C337">
        <f t="shared" si="396"/>
        <v>463.11559157212781</v>
      </c>
      <c r="D337">
        <f t="shared" si="474"/>
        <v>49.204127256432862</v>
      </c>
      <c r="E337">
        <f t="shared" si="397"/>
        <v>413.91146431569496</v>
      </c>
      <c r="F337">
        <f t="shared" si="398"/>
        <v>15331.409257742822</v>
      </c>
      <c r="G337">
        <f t="shared" si="483"/>
        <v>3</v>
      </c>
      <c r="H337">
        <f t="shared" ref="H337:H372" si="486">H336-G336</f>
        <v>318</v>
      </c>
      <c r="I337">
        <f t="shared" si="485"/>
        <v>5007011.9896153901</v>
      </c>
      <c r="J337">
        <f t="shared" si="476"/>
        <v>144141.37562642703</v>
      </c>
      <c r="K337">
        <f t="shared" si="477"/>
        <v>12517.529974038474</v>
      </c>
      <c r="L337">
        <f t="shared" si="478"/>
        <v>131623.84565238855</v>
      </c>
      <c r="M337">
        <f t="shared" si="400"/>
        <v>45994.227773228464</v>
      </c>
      <c r="N337">
        <f t="shared" si="482"/>
        <v>4829393.916189773</v>
      </c>
      <c r="O337">
        <f t="shared" si="479"/>
        <v>3129.3824935096186</v>
      </c>
      <c r="P337">
        <f t="shared" si="401"/>
        <v>141836840.04077908</v>
      </c>
      <c r="Z337">
        <f t="shared" si="480"/>
        <v>42777749.837026283</v>
      </c>
    </row>
    <row r="338" spans="1:26" x14ac:dyDescent="0.3">
      <c r="A338">
        <f t="shared" ref="A338" si="487">IF($B$3&gt;A337,A337+1,"")</f>
        <v>326</v>
      </c>
      <c r="B338">
        <f t="shared" si="395"/>
        <v>15331.409257742822</v>
      </c>
      <c r="C338">
        <f t="shared" si="396"/>
        <v>463.11559157212781</v>
      </c>
      <c r="D338">
        <f t="shared" si="474"/>
        <v>47.910653930446323</v>
      </c>
      <c r="E338">
        <f t="shared" si="397"/>
        <v>415.20493764168151</v>
      </c>
      <c r="F338">
        <f t="shared" si="398"/>
        <v>14916.20432010114</v>
      </c>
      <c r="G338">
        <f t="shared" si="483"/>
        <v>3</v>
      </c>
      <c r="H338">
        <f t="shared" ref="H338:H372" si="488">MAX(H337-G337,0)</f>
        <v>315</v>
      </c>
      <c r="I338">
        <f t="shared" si="485"/>
        <v>4829393.916189773</v>
      </c>
      <c r="J338">
        <f t="shared" si="476"/>
        <v>142863.04014760166</v>
      </c>
      <c r="K338">
        <f t="shared" si="477"/>
        <v>12073.484790474433</v>
      </c>
      <c r="L338">
        <f t="shared" si="478"/>
        <v>130789.55535712722</v>
      </c>
      <c r="M338">
        <f t="shared" si="400"/>
        <v>44748.612960303421</v>
      </c>
      <c r="N338">
        <f t="shared" si="482"/>
        <v>4653855.7478723424</v>
      </c>
      <c r="O338">
        <f t="shared" si="479"/>
        <v>3018.3711976186082</v>
      </c>
      <c r="P338">
        <f t="shared" si="401"/>
        <v>141848913.52556956</v>
      </c>
      <c r="Z338">
        <f t="shared" si="480"/>
        <v>42637395.046423472</v>
      </c>
    </row>
    <row r="339" spans="1:26" x14ac:dyDescent="0.3">
      <c r="A339">
        <f t="shared" si="443"/>
        <v>327</v>
      </c>
      <c r="B339">
        <f t="shared" ref="B339:B372" si="489">F338</f>
        <v>14916.20432010114</v>
      </c>
      <c r="C339">
        <f t="shared" ref="C339:C372" si="490">$C$13</f>
        <v>463.11559157212781</v>
      </c>
      <c r="D339">
        <f t="shared" si="474"/>
        <v>46.613138500316069</v>
      </c>
      <c r="E339">
        <f t="shared" ref="E339:E372" si="491">C339-D339</f>
        <v>416.50245307181171</v>
      </c>
      <c r="F339">
        <f t="shared" ref="F339:F372" si="492">B339-E339</f>
        <v>14499.701867029329</v>
      </c>
      <c r="G339">
        <f t="shared" si="483"/>
        <v>3</v>
      </c>
      <c r="H339">
        <f t="shared" ref="H339:H372" si="493">H338-G338</f>
        <v>312</v>
      </c>
      <c r="I339">
        <f t="shared" si="485"/>
        <v>4653855.7478723424</v>
      </c>
      <c r="J339">
        <f t="shared" si="476"/>
        <v>141583.40472808367</v>
      </c>
      <c r="K339">
        <f t="shared" si="477"/>
        <v>11634.639369680857</v>
      </c>
      <c r="L339">
        <f t="shared" si="478"/>
        <v>129948.76535840282</v>
      </c>
      <c r="M339">
        <f t="shared" ref="M339:M372" si="494">G339*F339</f>
        <v>43499.105601087984</v>
      </c>
      <c r="N339">
        <f t="shared" si="482"/>
        <v>4480407.8769128518</v>
      </c>
      <c r="O339">
        <f t="shared" si="479"/>
        <v>2908.6598424202143</v>
      </c>
      <c r="P339">
        <f t="shared" ref="P339:P372" si="495">P338+K339</f>
        <v>141860548.16493922</v>
      </c>
      <c r="Z339">
        <f t="shared" si="480"/>
        <v>42493246.272197723</v>
      </c>
    </row>
    <row r="340" spans="1:26" x14ac:dyDescent="0.3">
      <c r="A340">
        <f t="shared" si="445"/>
        <v>328</v>
      </c>
      <c r="B340">
        <f t="shared" si="489"/>
        <v>14499.701867029329</v>
      </c>
      <c r="C340">
        <f t="shared" si="490"/>
        <v>463.11559157212781</v>
      </c>
      <c r="D340">
        <f t="shared" si="474"/>
        <v>45.311568334466649</v>
      </c>
      <c r="E340">
        <f t="shared" si="491"/>
        <v>417.80402323766117</v>
      </c>
      <c r="F340">
        <f t="shared" si="492"/>
        <v>14081.897843791668</v>
      </c>
      <c r="G340">
        <f t="shared" si="483"/>
        <v>3</v>
      </c>
      <c r="H340">
        <f t="shared" ref="H340:H372" si="496">MAX(H339-G339,0)</f>
        <v>309</v>
      </c>
      <c r="I340">
        <f t="shared" si="485"/>
        <v>4480407.8769128518</v>
      </c>
      <c r="J340">
        <f t="shared" si="476"/>
        <v>140302.46287271698</v>
      </c>
      <c r="K340">
        <f t="shared" si="477"/>
        <v>11201.019692282131</v>
      </c>
      <c r="L340">
        <f t="shared" si="478"/>
        <v>129101.44318043484</v>
      </c>
      <c r="M340">
        <f t="shared" si="494"/>
        <v>42245.693531375007</v>
      </c>
      <c r="N340">
        <f t="shared" si="482"/>
        <v>4309060.740201042</v>
      </c>
      <c r="O340">
        <f t="shared" si="479"/>
        <v>2800.2549230705326</v>
      </c>
      <c r="P340">
        <f t="shared" si="495"/>
        <v>141871749.1846315</v>
      </c>
      <c r="Z340">
        <f t="shared" si="480"/>
        <v>42345273.363182627</v>
      </c>
    </row>
    <row r="341" spans="1:26" x14ac:dyDescent="0.3">
      <c r="A341">
        <f t="shared" si="447"/>
        <v>329</v>
      </c>
      <c r="B341">
        <f t="shared" si="489"/>
        <v>14081.897843791668</v>
      </c>
      <c r="C341">
        <f t="shared" si="490"/>
        <v>463.11559157212781</v>
      </c>
      <c r="D341">
        <f t="shared" si="474"/>
        <v>44.005930761848965</v>
      </c>
      <c r="E341">
        <f t="shared" si="491"/>
        <v>419.10966081027885</v>
      </c>
      <c r="F341">
        <f t="shared" si="492"/>
        <v>13662.78818298139</v>
      </c>
      <c r="G341">
        <f t="shared" si="483"/>
        <v>3</v>
      </c>
      <c r="H341">
        <f t="shared" ref="H341:H372" si="497">H340-G340</f>
        <v>306</v>
      </c>
      <c r="I341">
        <f t="shared" si="485"/>
        <v>4309060.740201042</v>
      </c>
      <c r="J341">
        <f t="shared" si="476"/>
        <v>139020.20805844545</v>
      </c>
      <c r="K341">
        <f t="shared" si="477"/>
        <v>10772.651850502605</v>
      </c>
      <c r="L341">
        <f t="shared" si="478"/>
        <v>128247.55620794285</v>
      </c>
      <c r="M341">
        <f t="shared" si="494"/>
        <v>40988.36454894417</v>
      </c>
      <c r="N341">
        <f t="shared" si="482"/>
        <v>4139824.8194441553</v>
      </c>
      <c r="O341">
        <f t="shared" si="479"/>
        <v>2693.1629626256513</v>
      </c>
      <c r="P341">
        <f t="shared" si="495"/>
        <v>141882521.83648199</v>
      </c>
      <c r="Z341">
        <f t="shared" si="480"/>
        <v>42193445.9924132</v>
      </c>
    </row>
    <row r="342" spans="1:26" x14ac:dyDescent="0.3">
      <c r="A342">
        <f t="shared" si="449"/>
        <v>330</v>
      </c>
      <c r="B342">
        <f t="shared" si="489"/>
        <v>13662.78818298139</v>
      </c>
      <c r="C342">
        <f t="shared" si="490"/>
        <v>463.11559157212781</v>
      </c>
      <c r="D342">
        <f t="shared" si="474"/>
        <v>42.696213071816842</v>
      </c>
      <c r="E342">
        <f t="shared" si="491"/>
        <v>420.41937850031098</v>
      </c>
      <c r="F342">
        <f t="shared" si="492"/>
        <v>13242.368804481079</v>
      </c>
      <c r="G342">
        <f t="shared" si="483"/>
        <v>3</v>
      </c>
      <c r="H342">
        <f t="shared" ref="H342:H372" si="498">MAX(H341-G341,0)</f>
        <v>303</v>
      </c>
      <c r="I342">
        <f t="shared" si="485"/>
        <v>4139824.8194441553</v>
      </c>
      <c r="J342">
        <f t="shared" si="476"/>
        <v>137736.63373420213</v>
      </c>
      <c r="K342">
        <f t="shared" si="477"/>
        <v>10349.562048610389</v>
      </c>
      <c r="L342">
        <f t="shared" si="478"/>
        <v>127387.07168559174</v>
      </c>
      <c r="M342">
        <f t="shared" si="494"/>
        <v>39727.106413443238</v>
      </c>
      <c r="N342">
        <f t="shared" si="482"/>
        <v>3972710.6413451205</v>
      </c>
      <c r="O342">
        <f t="shared" si="479"/>
        <v>2587.3905121525972</v>
      </c>
      <c r="P342">
        <f t="shared" si="495"/>
        <v>141892871.3985306</v>
      </c>
      <c r="Z342">
        <f t="shared" si="480"/>
        <v>42037733.656245276</v>
      </c>
    </row>
    <row r="343" spans="1:26" x14ac:dyDescent="0.3">
      <c r="A343">
        <f t="shared" si="451"/>
        <v>331</v>
      </c>
      <c r="B343">
        <f t="shared" si="489"/>
        <v>13242.368804481079</v>
      </c>
      <c r="C343">
        <f t="shared" si="490"/>
        <v>463.11559157212781</v>
      </c>
      <c r="D343">
        <f t="shared" si="474"/>
        <v>41.382402514003367</v>
      </c>
      <c r="E343">
        <f t="shared" si="491"/>
        <v>421.73318905812442</v>
      </c>
      <c r="F343">
        <f t="shared" si="492"/>
        <v>12820.635615422954</v>
      </c>
      <c r="G343">
        <f t="shared" si="483"/>
        <v>3</v>
      </c>
      <c r="H343">
        <f t="shared" ref="H343:H372" si="499">H342-G342</f>
        <v>300</v>
      </c>
      <c r="I343">
        <f t="shared" si="485"/>
        <v>3972710.6413451205</v>
      </c>
      <c r="J343">
        <f t="shared" si="476"/>
        <v>136451.73332079765</v>
      </c>
      <c r="K343">
        <f t="shared" si="477"/>
        <v>9931.7766033628013</v>
      </c>
      <c r="L343">
        <f t="shared" si="478"/>
        <v>126519.95671743485</v>
      </c>
      <c r="M343">
        <f t="shared" si="494"/>
        <v>38461.906846268859</v>
      </c>
      <c r="N343">
        <f t="shared" si="482"/>
        <v>3807728.7777814167</v>
      </c>
      <c r="O343">
        <f t="shared" si="479"/>
        <v>2482.9441508407003</v>
      </c>
      <c r="P343">
        <f t="shared" si="495"/>
        <v>141902803.17513397</v>
      </c>
      <c r="Z343">
        <f t="shared" si="480"/>
        <v>41878105.673470937</v>
      </c>
    </row>
    <row r="344" spans="1:26" x14ac:dyDescent="0.3">
      <c r="A344">
        <f t="shared" si="453"/>
        <v>332</v>
      </c>
      <c r="B344">
        <f t="shared" si="489"/>
        <v>12820.635615422954</v>
      </c>
      <c r="C344">
        <f t="shared" si="490"/>
        <v>463.11559157212781</v>
      </c>
      <c r="D344">
        <f t="shared" si="474"/>
        <v>40.064486298196734</v>
      </c>
      <c r="E344">
        <f t="shared" si="491"/>
        <v>423.05110527393106</v>
      </c>
      <c r="F344">
        <f t="shared" si="492"/>
        <v>12397.584510149023</v>
      </c>
      <c r="G344">
        <f t="shared" si="483"/>
        <v>2</v>
      </c>
      <c r="H344">
        <f t="shared" ref="H344:H372" si="500">MAX(H343-G343,0)</f>
        <v>297</v>
      </c>
      <c r="I344">
        <f t="shared" si="485"/>
        <v>3807728.7777814167</v>
      </c>
      <c r="J344">
        <f t="shared" si="476"/>
        <v>135165.50021080859</v>
      </c>
      <c r="K344">
        <f t="shared" si="477"/>
        <v>9519.3219444535425</v>
      </c>
      <c r="L344">
        <f t="shared" si="478"/>
        <v>125646.17826635504</v>
      </c>
      <c r="M344">
        <f t="shared" si="494"/>
        <v>24795.169020298046</v>
      </c>
      <c r="N344">
        <f t="shared" si="482"/>
        <v>3657287.4304947639</v>
      </c>
      <c r="O344">
        <f t="shared" si="479"/>
        <v>2379.8304861133856</v>
      </c>
      <c r="P344">
        <f t="shared" si="495"/>
        <v>141912322.49707842</v>
      </c>
      <c r="Z344">
        <f t="shared" si="480"/>
        <v>41714531.184429877</v>
      </c>
    </row>
    <row r="345" spans="1:26" x14ac:dyDescent="0.3">
      <c r="A345">
        <f t="shared" si="455"/>
        <v>333</v>
      </c>
      <c r="B345">
        <f t="shared" si="489"/>
        <v>12397.584510149023</v>
      </c>
      <c r="C345">
        <f t="shared" si="490"/>
        <v>463.11559157212781</v>
      </c>
      <c r="D345">
        <f t="shared" si="474"/>
        <v>38.742451594215694</v>
      </c>
      <c r="E345">
        <f t="shared" si="491"/>
        <v>424.3731399779121</v>
      </c>
      <c r="F345">
        <f t="shared" si="492"/>
        <v>11973.211370171111</v>
      </c>
      <c r="G345">
        <f t="shared" si="483"/>
        <v>2</v>
      </c>
      <c r="H345">
        <f t="shared" ref="H345:H372" si="501">H344-G344</f>
        <v>295</v>
      </c>
      <c r="I345">
        <f t="shared" si="485"/>
        <v>3657287.4304947639</v>
      </c>
      <c r="J345">
        <f t="shared" si="476"/>
        <v>134333.29486971849</v>
      </c>
      <c r="K345">
        <f t="shared" si="477"/>
        <v>9143.2185762369099</v>
      </c>
      <c r="L345">
        <f t="shared" si="478"/>
        <v>125190.07629348159</v>
      </c>
      <c r="M345">
        <f t="shared" si="494"/>
        <v>23946.422740342223</v>
      </c>
      <c r="N345">
        <f t="shared" si="482"/>
        <v>3508150.9314609403</v>
      </c>
      <c r="O345">
        <f t="shared" si="479"/>
        <v>2285.8046440592275</v>
      </c>
      <c r="P345">
        <f t="shared" si="495"/>
        <v>141921465.71565464</v>
      </c>
      <c r="Z345">
        <f t="shared" si="480"/>
        <v>41688295.405729368</v>
      </c>
    </row>
    <row r="346" spans="1:26" x14ac:dyDescent="0.3">
      <c r="A346">
        <f t="shared" si="455"/>
        <v>334</v>
      </c>
      <c r="B346">
        <f t="shared" si="489"/>
        <v>11973.211370171111</v>
      </c>
      <c r="C346">
        <f t="shared" si="490"/>
        <v>463.11559157212781</v>
      </c>
      <c r="D346">
        <f t="shared" si="474"/>
        <v>37.416285531784723</v>
      </c>
      <c r="E346">
        <f t="shared" si="491"/>
        <v>425.69930604034312</v>
      </c>
      <c r="F346">
        <f t="shared" si="492"/>
        <v>11547.512064130768</v>
      </c>
      <c r="G346">
        <f t="shared" si="483"/>
        <v>2</v>
      </c>
      <c r="H346">
        <f t="shared" ref="H346:H372" si="502">MAX(H345-G345,0)</f>
        <v>293</v>
      </c>
      <c r="I346">
        <f t="shared" si="485"/>
        <v>3508150.9314609403</v>
      </c>
      <c r="J346">
        <f t="shared" si="476"/>
        <v>133500.27399847037</v>
      </c>
      <c r="K346">
        <f t="shared" si="477"/>
        <v>8770.3773286523519</v>
      </c>
      <c r="L346">
        <f t="shared" si="478"/>
        <v>124729.89666981802</v>
      </c>
      <c r="M346">
        <f t="shared" si="494"/>
        <v>23095.024128261535</v>
      </c>
      <c r="N346">
        <f t="shared" si="482"/>
        <v>3360326.0106628607</v>
      </c>
      <c r="O346">
        <f t="shared" si="479"/>
        <v>2192.594332163088</v>
      </c>
      <c r="P346">
        <f t="shared" si="495"/>
        <v>141930236.09298331</v>
      </c>
      <c r="Z346">
        <f t="shared" si="480"/>
        <v>41659785.487719215</v>
      </c>
    </row>
    <row r="347" spans="1:26" x14ac:dyDescent="0.3">
      <c r="A347">
        <f t="shared" ref="A347" si="503">IF($B$3&gt;A346,A346+1,"")</f>
        <v>335</v>
      </c>
      <c r="B347">
        <f t="shared" si="489"/>
        <v>11547.512064130768</v>
      </c>
      <c r="C347">
        <f t="shared" si="490"/>
        <v>463.11559157212781</v>
      </c>
      <c r="D347">
        <f t="shared" si="474"/>
        <v>36.085975200408647</v>
      </c>
      <c r="E347">
        <f t="shared" si="491"/>
        <v>427.02961637171916</v>
      </c>
      <c r="F347">
        <f t="shared" si="492"/>
        <v>11120.482447759048</v>
      </c>
      <c r="G347">
        <f t="shared" si="483"/>
        <v>2</v>
      </c>
      <c r="H347">
        <f t="shared" ref="H347:H372" si="504">H346-G346</f>
        <v>291</v>
      </c>
      <c r="I347">
        <f t="shared" si="485"/>
        <v>3360326.0106628607</v>
      </c>
      <c r="J347">
        <f t="shared" si="476"/>
        <v>132666.43339082491</v>
      </c>
      <c r="K347">
        <f t="shared" si="477"/>
        <v>8400.815026657152</v>
      </c>
      <c r="L347">
        <f t="shared" si="478"/>
        <v>124265.61836416776</v>
      </c>
      <c r="M347">
        <f t="shared" si="494"/>
        <v>22240.964895518096</v>
      </c>
      <c r="N347">
        <f t="shared" si="482"/>
        <v>3213819.4274031748</v>
      </c>
      <c r="O347">
        <f t="shared" si="479"/>
        <v>2100.203756664288</v>
      </c>
      <c r="P347">
        <f t="shared" si="495"/>
        <v>141938636.90800998</v>
      </c>
      <c r="Z347">
        <f t="shared" si="480"/>
        <v>41628982.151996203</v>
      </c>
    </row>
    <row r="348" spans="1:26" x14ac:dyDescent="0.3">
      <c r="A348">
        <f t="shared" si="443"/>
        <v>336</v>
      </c>
      <c r="B348">
        <f t="shared" si="489"/>
        <v>11120.482447759048</v>
      </c>
      <c r="C348">
        <f t="shared" si="490"/>
        <v>463.11559157212781</v>
      </c>
      <c r="D348">
        <f t="shared" si="474"/>
        <v>34.751507649247024</v>
      </c>
      <c r="E348">
        <f t="shared" si="491"/>
        <v>428.36408392288081</v>
      </c>
      <c r="F348">
        <f t="shared" si="492"/>
        <v>10692.118363836167</v>
      </c>
      <c r="G348">
        <f t="shared" si="483"/>
        <v>2</v>
      </c>
      <c r="H348">
        <f t="shared" ref="H348:H372" si="505">MAX(H347-G347,0)</f>
        <v>289</v>
      </c>
      <c r="I348">
        <f t="shared" si="485"/>
        <v>3213819.4274031748</v>
      </c>
      <c r="J348">
        <f t="shared" si="476"/>
        <v>131831.76882221797</v>
      </c>
      <c r="K348">
        <f t="shared" si="477"/>
        <v>8034.5485685079375</v>
      </c>
      <c r="L348">
        <f t="shared" si="478"/>
        <v>123797.22025371004</v>
      </c>
      <c r="M348">
        <f t="shared" si="494"/>
        <v>21384.236727672334</v>
      </c>
      <c r="N348">
        <f t="shared" si="482"/>
        <v>3068637.9704217925</v>
      </c>
      <c r="O348">
        <f t="shared" si="479"/>
        <v>2008.6371421269844</v>
      </c>
      <c r="P348">
        <f t="shared" si="495"/>
        <v>141946671.45657849</v>
      </c>
      <c r="Z348">
        <f t="shared" si="480"/>
        <v>41595866.005246572</v>
      </c>
    </row>
    <row r="349" spans="1:26" x14ac:dyDescent="0.3">
      <c r="A349">
        <f t="shared" si="445"/>
        <v>337</v>
      </c>
      <c r="B349">
        <f t="shared" si="489"/>
        <v>10692.118363836167</v>
      </c>
      <c r="C349">
        <f t="shared" si="490"/>
        <v>463.11559157212781</v>
      </c>
      <c r="D349">
        <f t="shared" si="474"/>
        <v>33.41286988698802</v>
      </c>
      <c r="E349">
        <f t="shared" si="491"/>
        <v>429.70272168513981</v>
      </c>
      <c r="F349">
        <f t="shared" si="492"/>
        <v>10262.415642151027</v>
      </c>
      <c r="G349">
        <f t="shared" si="483"/>
        <v>2</v>
      </c>
      <c r="H349">
        <f t="shared" ref="H349:H372" si="506">H348-G348</f>
        <v>287</v>
      </c>
      <c r="I349">
        <f t="shared" si="485"/>
        <v>3068637.9704217925</v>
      </c>
      <c r="J349">
        <f t="shared" si="476"/>
        <v>130996.27604968706</v>
      </c>
      <c r="K349">
        <f t="shared" si="477"/>
        <v>7671.5949260544812</v>
      </c>
      <c r="L349">
        <f t="shared" si="478"/>
        <v>123324.68112363257</v>
      </c>
      <c r="M349">
        <f t="shared" si="494"/>
        <v>20524.831284302054</v>
      </c>
      <c r="N349">
        <f t="shared" si="482"/>
        <v>2924788.4580138577</v>
      </c>
      <c r="O349">
        <f t="shared" si="479"/>
        <v>1917.8987315136203</v>
      </c>
      <c r="P349">
        <f t="shared" si="495"/>
        <v>141954343.05150455</v>
      </c>
      <c r="Z349">
        <f t="shared" si="480"/>
        <v>41560417.538664177</v>
      </c>
    </row>
    <row r="350" spans="1:26" x14ac:dyDescent="0.3">
      <c r="A350">
        <f t="shared" si="447"/>
        <v>338</v>
      </c>
      <c r="B350">
        <f t="shared" si="489"/>
        <v>10262.415642151027</v>
      </c>
      <c r="C350">
        <f t="shared" si="490"/>
        <v>463.11559157212781</v>
      </c>
      <c r="D350">
        <f t="shared" si="474"/>
        <v>32.070048881721959</v>
      </c>
      <c r="E350">
        <f t="shared" si="491"/>
        <v>431.04554269040585</v>
      </c>
      <c r="F350">
        <f t="shared" si="492"/>
        <v>9831.3700994606206</v>
      </c>
      <c r="G350">
        <f t="shared" si="483"/>
        <v>2</v>
      </c>
      <c r="H350">
        <f t="shared" ref="H350:H372" si="507">MAX(H349-G349,0)</f>
        <v>285</v>
      </c>
      <c r="I350">
        <f t="shared" si="485"/>
        <v>2924788.4580138577</v>
      </c>
      <c r="J350">
        <f t="shared" si="476"/>
        <v>130159.95081179775</v>
      </c>
      <c r="K350">
        <f t="shared" si="477"/>
        <v>7311.9711450346431</v>
      </c>
      <c r="L350">
        <f t="shared" si="478"/>
        <v>122847.97966676312</v>
      </c>
      <c r="M350">
        <f t="shared" si="494"/>
        <v>19662.740198921241</v>
      </c>
      <c r="N350">
        <f t="shared" si="482"/>
        <v>2782277.7381481733</v>
      </c>
      <c r="O350">
        <f t="shared" si="479"/>
        <v>1827.9927862586608</v>
      </c>
      <c r="P350">
        <f t="shared" si="495"/>
        <v>141961655.02264959</v>
      </c>
      <c r="Z350">
        <f t="shared" si="480"/>
        <v>41522617.127365932</v>
      </c>
    </row>
    <row r="351" spans="1:26" x14ac:dyDescent="0.3">
      <c r="A351">
        <f t="shared" si="449"/>
        <v>339</v>
      </c>
      <c r="B351">
        <f t="shared" si="489"/>
        <v>9831.3700994606206</v>
      </c>
      <c r="C351">
        <f t="shared" si="490"/>
        <v>463.11559157212781</v>
      </c>
      <c r="D351">
        <f t="shared" si="474"/>
        <v>30.723031560814441</v>
      </c>
      <c r="E351">
        <f t="shared" si="491"/>
        <v>432.39256001131338</v>
      </c>
      <c r="F351">
        <f t="shared" si="492"/>
        <v>9398.9775394493081</v>
      </c>
      <c r="G351">
        <f t="shared" si="483"/>
        <v>2</v>
      </c>
      <c r="H351">
        <f t="shared" ref="H351:H372" si="508">H350-G350</f>
        <v>283</v>
      </c>
      <c r="I351">
        <f t="shared" si="485"/>
        <v>2782277.7381481733</v>
      </c>
      <c r="J351">
        <f t="shared" si="476"/>
        <v>129322.78882856955</v>
      </c>
      <c r="K351">
        <f t="shared" si="477"/>
        <v>6955.6943453704334</v>
      </c>
      <c r="L351">
        <f t="shared" si="478"/>
        <v>122367.09448319912</v>
      </c>
      <c r="M351">
        <f t="shared" si="494"/>
        <v>18797.955078898616</v>
      </c>
      <c r="N351">
        <f t="shared" si="482"/>
        <v>2641112.6885860758</v>
      </c>
      <c r="O351">
        <f t="shared" si="479"/>
        <v>1738.9235863426084</v>
      </c>
      <c r="P351">
        <f t="shared" si="495"/>
        <v>141968610.71699497</v>
      </c>
      <c r="Z351">
        <f t="shared" si="480"/>
        <v>41482445.029804505</v>
      </c>
    </row>
    <row r="352" spans="1:26" x14ac:dyDescent="0.3">
      <c r="A352">
        <f t="shared" si="451"/>
        <v>340</v>
      </c>
      <c r="B352">
        <f t="shared" si="489"/>
        <v>9398.9775394493081</v>
      </c>
      <c r="C352">
        <f t="shared" si="490"/>
        <v>463.11559157212781</v>
      </c>
      <c r="D352">
        <f t="shared" si="474"/>
        <v>29.371804810779086</v>
      </c>
      <c r="E352">
        <f t="shared" si="491"/>
        <v>433.7437867613487</v>
      </c>
      <c r="F352">
        <f t="shared" si="492"/>
        <v>8965.2337526879601</v>
      </c>
      <c r="G352">
        <f t="shared" si="483"/>
        <v>2</v>
      </c>
      <c r="H352">
        <f t="shared" ref="H352:H372" si="509">MAX(H351-G351,0)</f>
        <v>281</v>
      </c>
      <c r="I352">
        <f t="shared" si="485"/>
        <v>2641112.6885860758</v>
      </c>
      <c r="J352">
        <f t="shared" si="476"/>
        <v>128484.78580140162</v>
      </c>
      <c r="K352">
        <f t="shared" si="477"/>
        <v>6602.7817214651895</v>
      </c>
      <c r="L352">
        <f t="shared" si="478"/>
        <v>121882.00407993644</v>
      </c>
      <c r="M352">
        <f t="shared" si="494"/>
        <v>17930.46750537592</v>
      </c>
      <c r="N352">
        <f t="shared" si="482"/>
        <v>2501300.2170007634</v>
      </c>
      <c r="O352">
        <f t="shared" si="479"/>
        <v>1650.6954303662974</v>
      </c>
      <c r="P352">
        <f t="shared" si="495"/>
        <v>141975213.49871644</v>
      </c>
      <c r="Z352">
        <f t="shared" si="480"/>
        <v>41439881.387178391</v>
      </c>
    </row>
    <row r="353" spans="1:26" x14ac:dyDescent="0.3">
      <c r="A353">
        <f t="shared" si="453"/>
        <v>341</v>
      </c>
      <c r="B353">
        <f t="shared" si="489"/>
        <v>8965.2337526879601</v>
      </c>
      <c r="C353">
        <f t="shared" si="490"/>
        <v>463.11559157212781</v>
      </c>
      <c r="D353">
        <f t="shared" si="474"/>
        <v>28.016355477149876</v>
      </c>
      <c r="E353">
        <f t="shared" si="491"/>
        <v>435.09923609497793</v>
      </c>
      <c r="F353">
        <f t="shared" si="492"/>
        <v>8530.1345165929815</v>
      </c>
      <c r="G353">
        <f t="shared" si="483"/>
        <v>2</v>
      </c>
      <c r="H353">
        <f t="shared" ref="H353:H372" si="510">H352-G352</f>
        <v>279</v>
      </c>
      <c r="I353">
        <f t="shared" si="485"/>
        <v>2501300.2170007634</v>
      </c>
      <c r="J353">
        <f t="shared" si="476"/>
        <v>127645.93741299817</v>
      </c>
      <c r="K353">
        <f t="shared" si="477"/>
        <v>6253.2505425019081</v>
      </c>
      <c r="L353">
        <f t="shared" si="478"/>
        <v>121392.68687049627</v>
      </c>
      <c r="M353">
        <f t="shared" si="494"/>
        <v>17060.269033185963</v>
      </c>
      <c r="N353">
        <f t="shared" si="482"/>
        <v>2362847.261097081</v>
      </c>
      <c r="O353">
        <f t="shared" si="479"/>
        <v>1563.312635625477</v>
      </c>
      <c r="P353">
        <f t="shared" si="495"/>
        <v>141981466.74925894</v>
      </c>
      <c r="Z353">
        <f t="shared" si="480"/>
        <v>41394906.222839229</v>
      </c>
    </row>
    <row r="354" spans="1:26" x14ac:dyDescent="0.3">
      <c r="A354">
        <f t="shared" si="455"/>
        <v>342</v>
      </c>
      <c r="B354">
        <f t="shared" si="489"/>
        <v>8530.1345165929815</v>
      </c>
      <c r="C354">
        <f t="shared" si="490"/>
        <v>463.11559157212781</v>
      </c>
      <c r="D354">
        <f t="shared" si="474"/>
        <v>26.656670364353069</v>
      </c>
      <c r="E354">
        <f t="shared" si="491"/>
        <v>436.45892120777472</v>
      </c>
      <c r="F354">
        <f t="shared" si="492"/>
        <v>8093.6755953852071</v>
      </c>
      <c r="G354">
        <f t="shared" si="483"/>
        <v>2</v>
      </c>
      <c r="H354">
        <f t="shared" ref="H354:H372" si="511">MAX(H353-G353,0)</f>
        <v>277</v>
      </c>
      <c r="I354">
        <f t="shared" si="485"/>
        <v>2362847.261097081</v>
      </c>
      <c r="J354">
        <f t="shared" si="476"/>
        <v>126806.23932729373</v>
      </c>
      <c r="K354">
        <f t="shared" si="477"/>
        <v>5907.1181527427025</v>
      </c>
      <c r="L354">
        <f t="shared" si="478"/>
        <v>120899.12117455104</v>
      </c>
      <c r="M354">
        <f t="shared" si="494"/>
        <v>16187.351190770414</v>
      </c>
      <c r="N354">
        <f t="shared" si="482"/>
        <v>2225760.7887317594</v>
      </c>
      <c r="O354">
        <f t="shared" si="479"/>
        <v>1476.7795381856756</v>
      </c>
      <c r="P354">
        <f t="shared" si="495"/>
        <v>141987373.86741167</v>
      </c>
      <c r="Z354">
        <f t="shared" si="480"/>
        <v>41347499.441696458</v>
      </c>
    </row>
    <row r="355" spans="1:26" x14ac:dyDescent="0.3">
      <c r="A355">
        <f t="shared" si="455"/>
        <v>343</v>
      </c>
      <c r="B355">
        <f t="shared" si="489"/>
        <v>8093.6755953852071</v>
      </c>
      <c r="C355">
        <f t="shared" si="490"/>
        <v>463.11559157212781</v>
      </c>
      <c r="D355">
        <f t="shared" si="474"/>
        <v>25.292736235578772</v>
      </c>
      <c r="E355">
        <f t="shared" si="491"/>
        <v>437.82285533654903</v>
      </c>
      <c r="F355">
        <f t="shared" si="492"/>
        <v>7655.8527400486582</v>
      </c>
      <c r="G355">
        <f t="shared" si="483"/>
        <v>2</v>
      </c>
      <c r="H355">
        <f t="shared" ref="H355:H372" si="512">H354-G354</f>
        <v>275</v>
      </c>
      <c r="I355">
        <f t="shared" si="485"/>
        <v>2225760.7887317594</v>
      </c>
      <c r="J355">
        <f t="shared" si="476"/>
        <v>125965.6871893778</v>
      </c>
      <c r="K355">
        <f t="shared" si="477"/>
        <v>5564.4019718293985</v>
      </c>
      <c r="L355">
        <f t="shared" si="478"/>
        <v>120401.2852175484</v>
      </c>
      <c r="M355">
        <f t="shared" si="494"/>
        <v>15311.705480097316</v>
      </c>
      <c r="N355">
        <f t="shared" si="482"/>
        <v>2090047.7980341138</v>
      </c>
      <c r="O355">
        <f t="shared" si="479"/>
        <v>1391.1004929573496</v>
      </c>
      <c r="P355">
        <f t="shared" si="495"/>
        <v>141992938.26938349</v>
      </c>
      <c r="Z355">
        <f t="shared" si="480"/>
        <v>41297640.829619102</v>
      </c>
    </row>
    <row r="356" spans="1:26" x14ac:dyDescent="0.3">
      <c r="A356">
        <f t="shared" ref="A356" si="513">IF($B$3&gt;A355,A355+1,"")</f>
        <v>344</v>
      </c>
      <c r="B356">
        <f t="shared" si="489"/>
        <v>7655.8527400486582</v>
      </c>
      <c r="C356">
        <f t="shared" si="490"/>
        <v>463.11559157212781</v>
      </c>
      <c r="D356">
        <f t="shared" si="474"/>
        <v>23.924539812652057</v>
      </c>
      <c r="E356">
        <f t="shared" si="491"/>
        <v>439.19105175947573</v>
      </c>
      <c r="F356">
        <f t="shared" si="492"/>
        <v>7216.6616882891822</v>
      </c>
      <c r="G356">
        <f t="shared" si="483"/>
        <v>2</v>
      </c>
      <c r="H356">
        <f t="shared" ref="H356:H372" si="514">MAX(H355-G355,0)</f>
        <v>273</v>
      </c>
      <c r="I356">
        <f t="shared" si="485"/>
        <v>2090047.7980341138</v>
      </c>
      <c r="J356">
        <f t="shared" si="476"/>
        <v>125124.27662541957</v>
      </c>
      <c r="K356">
        <f t="shared" si="477"/>
        <v>5225.1194950852841</v>
      </c>
      <c r="L356">
        <f t="shared" si="478"/>
        <v>119899.15713033429</v>
      </c>
      <c r="M356">
        <f t="shared" si="494"/>
        <v>14433.323376578364</v>
      </c>
      <c r="N356">
        <f t="shared" si="482"/>
        <v>1955715.3175272013</v>
      </c>
      <c r="O356">
        <f t="shared" si="479"/>
        <v>1306.279873771321</v>
      </c>
      <c r="P356">
        <f t="shared" si="495"/>
        <v>141998163.38887858</v>
      </c>
      <c r="Z356">
        <f t="shared" si="480"/>
        <v>41245310.052834995</v>
      </c>
    </row>
    <row r="357" spans="1:26" x14ac:dyDescent="0.3">
      <c r="A357">
        <f t="shared" si="443"/>
        <v>345</v>
      </c>
      <c r="B357">
        <f t="shared" si="489"/>
        <v>7216.6616882891822</v>
      </c>
      <c r="C357">
        <f t="shared" si="490"/>
        <v>463.11559157212781</v>
      </c>
      <c r="D357">
        <f t="shared" si="474"/>
        <v>22.552067775903694</v>
      </c>
      <c r="E357">
        <f t="shared" si="491"/>
        <v>440.5635237962241</v>
      </c>
      <c r="F357">
        <f t="shared" si="492"/>
        <v>6776.0981644929579</v>
      </c>
      <c r="G357">
        <f t="shared" si="483"/>
        <v>2</v>
      </c>
      <c r="H357">
        <f t="shared" ref="H357:H372" si="515">H356-G356</f>
        <v>271</v>
      </c>
      <c r="I357">
        <f t="shared" si="485"/>
        <v>1955715.3175272013</v>
      </c>
      <c r="J357">
        <f t="shared" si="476"/>
        <v>124282.00324259214</v>
      </c>
      <c r="K357">
        <f t="shared" si="477"/>
        <v>4889.2882938180037</v>
      </c>
      <c r="L357">
        <f t="shared" si="478"/>
        <v>119392.71494877414</v>
      </c>
      <c r="M357">
        <f t="shared" si="494"/>
        <v>13552.196328985916</v>
      </c>
      <c r="N357">
        <f t="shared" si="482"/>
        <v>1822770.4062494412</v>
      </c>
      <c r="O357">
        <f t="shared" si="479"/>
        <v>1222.3220734545009</v>
      </c>
      <c r="P357">
        <f t="shared" si="495"/>
        <v>142003052.67717239</v>
      </c>
      <c r="Z357">
        <f t="shared" si="480"/>
        <v>41190486.657327078</v>
      </c>
    </row>
    <row r="358" spans="1:26" x14ac:dyDescent="0.3">
      <c r="A358">
        <f t="shared" si="445"/>
        <v>346</v>
      </c>
      <c r="B358">
        <f t="shared" si="489"/>
        <v>6776.0981644929579</v>
      </c>
      <c r="C358">
        <f t="shared" si="490"/>
        <v>463.11559157212781</v>
      </c>
      <c r="D358">
        <f t="shared" si="474"/>
        <v>21.175306764040496</v>
      </c>
      <c r="E358">
        <f t="shared" si="491"/>
        <v>441.94028480808731</v>
      </c>
      <c r="F358">
        <f t="shared" si="492"/>
        <v>6334.1578796848707</v>
      </c>
      <c r="G358">
        <f t="shared" si="483"/>
        <v>2</v>
      </c>
      <c r="H358">
        <f t="shared" ref="H358:H372" si="516">MAX(H357-G357,0)</f>
        <v>269</v>
      </c>
      <c r="I358">
        <f t="shared" si="485"/>
        <v>1822770.4062494412</v>
      </c>
      <c r="J358">
        <f t="shared" si="476"/>
        <v>123438.86262899647</v>
      </c>
      <c r="K358">
        <f t="shared" si="477"/>
        <v>4556.9260156236032</v>
      </c>
      <c r="L358">
        <f t="shared" si="478"/>
        <v>118881.93661337288</v>
      </c>
      <c r="M358">
        <f t="shared" si="494"/>
        <v>12668.315759369741</v>
      </c>
      <c r="N358">
        <f t="shared" si="482"/>
        <v>1691220.1538766986</v>
      </c>
      <c r="O358">
        <f t="shared" si="479"/>
        <v>1139.2315039059008</v>
      </c>
      <c r="P358">
        <f t="shared" si="495"/>
        <v>142007609.60318801</v>
      </c>
      <c r="Z358">
        <f t="shared" si="480"/>
        <v>41133150.068227015</v>
      </c>
    </row>
    <row r="359" spans="1:26" x14ac:dyDescent="0.3">
      <c r="A359">
        <f t="shared" si="447"/>
        <v>347</v>
      </c>
      <c r="B359">
        <f t="shared" si="489"/>
        <v>6334.1578796848707</v>
      </c>
      <c r="C359">
        <f t="shared" si="490"/>
        <v>463.11559157212781</v>
      </c>
      <c r="D359">
        <f t="shared" si="474"/>
        <v>19.79424337401522</v>
      </c>
      <c r="E359">
        <f t="shared" si="491"/>
        <v>443.32134819811262</v>
      </c>
      <c r="F359">
        <f t="shared" si="492"/>
        <v>5890.8365314867578</v>
      </c>
      <c r="G359">
        <f t="shared" si="483"/>
        <v>2</v>
      </c>
      <c r="H359">
        <f t="shared" ref="H359:H372" si="517">H358-G358</f>
        <v>267</v>
      </c>
      <c r="I359">
        <f t="shared" si="485"/>
        <v>1691220.1538766986</v>
      </c>
      <c r="J359">
        <f t="shared" si="476"/>
        <v>122594.85035358519</v>
      </c>
      <c r="K359">
        <f t="shared" si="477"/>
        <v>4228.0503846917463</v>
      </c>
      <c r="L359">
        <f t="shared" si="478"/>
        <v>118366.79996889345</v>
      </c>
      <c r="M359">
        <f t="shared" si="494"/>
        <v>11781.673062973516</v>
      </c>
      <c r="N359">
        <f t="shared" si="482"/>
        <v>1561071.6808448317</v>
      </c>
      <c r="O359">
        <f t="shared" si="479"/>
        <v>1057.0125961729366</v>
      </c>
      <c r="P359">
        <f t="shared" si="495"/>
        <v>142011837.65357271</v>
      </c>
      <c r="Z359">
        <f t="shared" si="480"/>
        <v>41073279.589206025</v>
      </c>
    </row>
    <row r="360" spans="1:26" x14ac:dyDescent="0.3">
      <c r="A360">
        <f t="shared" si="449"/>
        <v>348</v>
      </c>
      <c r="B360">
        <f t="shared" si="489"/>
        <v>5890.8365314867578</v>
      </c>
      <c r="C360">
        <f t="shared" si="490"/>
        <v>463.11559157212781</v>
      </c>
      <c r="D360">
        <f t="shared" si="474"/>
        <v>18.408864160896119</v>
      </c>
      <c r="E360">
        <f t="shared" si="491"/>
        <v>444.70672741123167</v>
      </c>
      <c r="F360">
        <f t="shared" si="492"/>
        <v>5446.1298040755264</v>
      </c>
      <c r="G360">
        <f t="shared" si="483"/>
        <v>2</v>
      </c>
      <c r="H360">
        <f t="shared" ref="H360:H372" si="518">MAX(H359-G359,0)</f>
        <v>265</v>
      </c>
      <c r="I360">
        <f t="shared" si="485"/>
        <v>1561071.6808448317</v>
      </c>
      <c r="J360">
        <f t="shared" si="476"/>
        <v>121749.96196608584</v>
      </c>
      <c r="K360">
        <f t="shared" si="477"/>
        <v>3902.6792021120791</v>
      </c>
      <c r="L360">
        <f t="shared" si="478"/>
        <v>117847.28276397377</v>
      </c>
      <c r="M360">
        <f t="shared" si="494"/>
        <v>10892.259608151053</v>
      </c>
      <c r="N360">
        <f t="shared" si="482"/>
        <v>1432332.1384727068</v>
      </c>
      <c r="O360">
        <f t="shared" si="479"/>
        <v>975.66980052801978</v>
      </c>
      <c r="P360">
        <f t="shared" si="495"/>
        <v>142015740.33277482</v>
      </c>
      <c r="Z360">
        <f t="shared" si="480"/>
        <v>41010854.401862867</v>
      </c>
    </row>
    <row r="361" spans="1:26" x14ac:dyDescent="0.3">
      <c r="A361">
        <f t="shared" si="451"/>
        <v>349</v>
      </c>
      <c r="B361">
        <f t="shared" si="489"/>
        <v>5446.1298040755264</v>
      </c>
      <c r="C361">
        <f t="shared" si="490"/>
        <v>463.11559157212781</v>
      </c>
      <c r="D361">
        <f t="shared" si="474"/>
        <v>17.01915563773602</v>
      </c>
      <c r="E361">
        <f t="shared" si="491"/>
        <v>446.09643593439182</v>
      </c>
      <c r="F361">
        <f t="shared" si="492"/>
        <v>5000.0333681411348</v>
      </c>
      <c r="G361">
        <f t="shared" si="483"/>
        <v>2</v>
      </c>
      <c r="H361">
        <f t="shared" ref="H361:H372" si="519">H360-G360</f>
        <v>263</v>
      </c>
      <c r="I361">
        <f t="shared" si="485"/>
        <v>1432332.1384727068</v>
      </c>
      <c r="J361">
        <f t="shared" si="476"/>
        <v>120904.19299692418</v>
      </c>
      <c r="K361">
        <f t="shared" si="477"/>
        <v>3580.8303461817668</v>
      </c>
      <c r="L361">
        <f t="shared" si="478"/>
        <v>117323.36265074241</v>
      </c>
      <c r="M361">
        <f t="shared" si="494"/>
        <v>10000.06673628227</v>
      </c>
      <c r="N361">
        <f t="shared" si="482"/>
        <v>1305008.7090856819</v>
      </c>
      <c r="O361">
        <f t="shared" si="479"/>
        <v>895.2075865454417</v>
      </c>
      <c r="P361">
        <f t="shared" si="495"/>
        <v>142019321.16312099</v>
      </c>
      <c r="Z361">
        <f t="shared" si="480"/>
        <v>40945853.565109096</v>
      </c>
    </row>
    <row r="362" spans="1:26" x14ac:dyDescent="0.3">
      <c r="A362">
        <f t="shared" si="453"/>
        <v>350</v>
      </c>
      <c r="B362">
        <f t="shared" si="489"/>
        <v>5000.0333681411348</v>
      </c>
      <c r="C362">
        <f t="shared" si="490"/>
        <v>463.11559157212781</v>
      </c>
      <c r="D362">
        <f t="shared" si="474"/>
        <v>15.625104275441048</v>
      </c>
      <c r="E362">
        <f t="shared" si="491"/>
        <v>447.49048729668675</v>
      </c>
      <c r="F362">
        <f t="shared" si="492"/>
        <v>4552.5428808444485</v>
      </c>
      <c r="G362">
        <f t="shared" si="483"/>
        <v>2</v>
      </c>
      <c r="H362">
        <f t="shared" ref="H362:H372" si="520">MAX(H361-G361,0)</f>
        <v>261</v>
      </c>
      <c r="I362">
        <f t="shared" si="485"/>
        <v>1305008.7090856819</v>
      </c>
      <c r="J362">
        <f t="shared" si="476"/>
        <v>120057.53895714681</v>
      </c>
      <c r="K362">
        <f t="shared" si="477"/>
        <v>3262.5217727142049</v>
      </c>
      <c r="L362">
        <f t="shared" si="478"/>
        <v>116795.01718443261</v>
      </c>
      <c r="M362">
        <f t="shared" si="494"/>
        <v>9105.085761688897</v>
      </c>
      <c r="N362">
        <f t="shared" si="482"/>
        <v>1179108.6061395605</v>
      </c>
      <c r="O362">
        <f t="shared" si="479"/>
        <v>815.63044317855122</v>
      </c>
      <c r="P362">
        <f t="shared" si="495"/>
        <v>142022583.6848937</v>
      </c>
      <c r="Z362">
        <f t="shared" si="480"/>
        <v>40878256.014551416</v>
      </c>
    </row>
    <row r="363" spans="1:26" x14ac:dyDescent="0.3">
      <c r="A363">
        <f t="shared" si="455"/>
        <v>351</v>
      </c>
      <c r="B363">
        <f t="shared" si="489"/>
        <v>4552.5428808444485</v>
      </c>
      <c r="C363">
        <f t="shared" si="490"/>
        <v>463.11559157212781</v>
      </c>
      <c r="D363">
        <f t="shared" si="474"/>
        <v>14.226696502638903</v>
      </c>
      <c r="E363">
        <f t="shared" si="491"/>
        <v>448.88889506948891</v>
      </c>
      <c r="F363">
        <f t="shared" si="492"/>
        <v>4103.6539857749594</v>
      </c>
      <c r="G363">
        <f t="shared" si="483"/>
        <v>2</v>
      </c>
      <c r="H363">
        <f t="shared" ref="H363:H372" si="521">H362-G362</f>
        <v>259</v>
      </c>
      <c r="I363">
        <f t="shared" si="485"/>
        <v>1179108.6061395605</v>
      </c>
      <c r="J363">
        <f t="shared" si="476"/>
        <v>119209.99533834387</v>
      </c>
      <c r="K363">
        <f t="shared" si="477"/>
        <v>2947.7715153489012</v>
      </c>
      <c r="L363">
        <f t="shared" si="478"/>
        <v>116262.22382299497</v>
      </c>
      <c r="M363">
        <f t="shared" si="494"/>
        <v>8207.3079715499189</v>
      </c>
      <c r="N363">
        <f t="shared" si="482"/>
        <v>1054639.0743450157</v>
      </c>
      <c r="O363">
        <f t="shared" si="479"/>
        <v>736.94287883722529</v>
      </c>
      <c r="P363">
        <f t="shared" si="495"/>
        <v>142025531.45640904</v>
      </c>
      <c r="Z363">
        <f t="shared" si="480"/>
        <v>40808040.561871238</v>
      </c>
    </row>
    <row r="364" spans="1:26" x14ac:dyDescent="0.3">
      <c r="A364">
        <f t="shared" si="455"/>
        <v>352</v>
      </c>
      <c r="B364">
        <f t="shared" si="489"/>
        <v>4103.6539857749594</v>
      </c>
      <c r="C364">
        <f t="shared" si="490"/>
        <v>463.11559157212781</v>
      </c>
      <c r="D364">
        <f t="shared" si="474"/>
        <v>12.823918705546749</v>
      </c>
      <c r="E364">
        <f t="shared" si="491"/>
        <v>450.29167286658105</v>
      </c>
      <c r="F364">
        <f t="shared" si="492"/>
        <v>3653.3623129083785</v>
      </c>
      <c r="G364">
        <f t="shared" si="483"/>
        <v>2</v>
      </c>
      <c r="H364">
        <f t="shared" ref="H364:H372" si="522">MAX(H363-G363,0)</f>
        <v>257</v>
      </c>
      <c r="I364">
        <f t="shared" si="485"/>
        <v>1054639.0743450157</v>
      </c>
      <c r="J364">
        <f t="shared" si="476"/>
        <v>118361.55761257121</v>
      </c>
      <c r="K364">
        <f t="shared" si="477"/>
        <v>2636.597685862539</v>
      </c>
      <c r="L364">
        <f t="shared" si="478"/>
        <v>115724.95992670867</v>
      </c>
      <c r="M364">
        <f t="shared" si="494"/>
        <v>7306.724625816757</v>
      </c>
      <c r="N364">
        <f t="shared" si="482"/>
        <v>931607.38979249017</v>
      </c>
      <c r="O364">
        <f t="shared" si="479"/>
        <v>659.14942146563476</v>
      </c>
      <c r="P364">
        <f t="shared" si="495"/>
        <v>142028168.05409491</v>
      </c>
      <c r="Z364">
        <f t="shared" si="480"/>
        <v>40735185.89420145</v>
      </c>
    </row>
    <row r="365" spans="1:26" x14ac:dyDescent="0.3">
      <c r="A365">
        <f t="shared" ref="A365" si="523">IF($B$3&gt;A364,A364+1,"")</f>
        <v>353</v>
      </c>
      <c r="B365">
        <f t="shared" si="489"/>
        <v>3653.3623129083785</v>
      </c>
      <c r="C365">
        <f t="shared" si="490"/>
        <v>463.11559157212781</v>
      </c>
      <c r="D365">
        <f t="shared" si="474"/>
        <v>11.416757227838684</v>
      </c>
      <c r="E365">
        <f t="shared" si="491"/>
        <v>451.69883434428914</v>
      </c>
      <c r="F365">
        <f t="shared" si="492"/>
        <v>3201.6634785640895</v>
      </c>
      <c r="G365">
        <f t="shared" si="483"/>
        <v>2</v>
      </c>
      <c r="H365">
        <f t="shared" ref="H365:H372" si="524">H364-G364</f>
        <v>255</v>
      </c>
      <c r="I365">
        <f t="shared" si="485"/>
        <v>931607.38979249017</v>
      </c>
      <c r="J365">
        <f t="shared" si="476"/>
        <v>117512.22123227228</v>
      </c>
      <c r="K365">
        <f t="shared" si="477"/>
        <v>2329.0184744812254</v>
      </c>
      <c r="L365">
        <f t="shared" si="478"/>
        <v>115183.20275779105</v>
      </c>
      <c r="M365">
        <f t="shared" si="494"/>
        <v>6403.3269571281789</v>
      </c>
      <c r="N365">
        <f t="shared" si="482"/>
        <v>810020.86007757101</v>
      </c>
      <c r="O365">
        <f t="shared" si="479"/>
        <v>582.25461862030636</v>
      </c>
      <c r="P365">
        <f t="shared" si="495"/>
        <v>142030497.0725694</v>
      </c>
      <c r="Z365">
        <f t="shared" si="480"/>
        <v>40659670.573500238</v>
      </c>
    </row>
    <row r="366" spans="1:26" x14ac:dyDescent="0.3">
      <c r="A366">
        <f t="shared" si="443"/>
        <v>354</v>
      </c>
      <c r="B366">
        <f t="shared" si="489"/>
        <v>3201.6634785640895</v>
      </c>
      <c r="C366">
        <f t="shared" si="490"/>
        <v>463.11559157212781</v>
      </c>
      <c r="D366">
        <f t="shared" si="474"/>
        <v>10.00519837051278</v>
      </c>
      <c r="E366">
        <f t="shared" si="491"/>
        <v>453.11039320161501</v>
      </c>
      <c r="F366">
        <f t="shared" si="492"/>
        <v>2748.5530853624746</v>
      </c>
      <c r="G366">
        <f t="shared" si="483"/>
        <v>2</v>
      </c>
      <c r="H366">
        <f t="shared" ref="H366:H372" si="525">MAX(H365-G365,0)</f>
        <v>253</v>
      </c>
      <c r="I366">
        <f t="shared" si="485"/>
        <v>810020.86007757101</v>
      </c>
      <c r="J366">
        <f t="shared" si="476"/>
        <v>116661.98163019985</v>
      </c>
      <c r="K366">
        <f t="shared" si="477"/>
        <v>2025.0521501939274</v>
      </c>
      <c r="L366">
        <f t="shared" si="478"/>
        <v>114636.92948000593</v>
      </c>
      <c r="M366">
        <f t="shared" si="494"/>
        <v>5497.1061707249492</v>
      </c>
      <c r="N366">
        <f t="shared" si="482"/>
        <v>689886.82442684018</v>
      </c>
      <c r="O366">
        <f t="shared" si="479"/>
        <v>506.26303754848186</v>
      </c>
      <c r="P366">
        <f t="shared" si="495"/>
        <v>142032522.12471959</v>
      </c>
      <c r="Z366">
        <f t="shared" si="480"/>
        <v>40581473.035922095</v>
      </c>
    </row>
    <row r="367" spans="1:26" x14ac:dyDescent="0.3">
      <c r="A367">
        <f t="shared" si="445"/>
        <v>355</v>
      </c>
      <c r="B367">
        <f t="shared" si="489"/>
        <v>2748.5530853624746</v>
      </c>
      <c r="C367">
        <f t="shared" si="490"/>
        <v>463.11559157212781</v>
      </c>
      <c r="D367">
        <f t="shared" si="474"/>
        <v>8.5892283917577341</v>
      </c>
      <c r="E367">
        <f t="shared" si="491"/>
        <v>454.52636318037008</v>
      </c>
      <c r="F367">
        <f t="shared" si="492"/>
        <v>2294.0267221821045</v>
      </c>
      <c r="G367">
        <f t="shared" si="483"/>
        <v>2</v>
      </c>
      <c r="H367">
        <f t="shared" ref="H367:H372" si="526">H366-G366</f>
        <v>251</v>
      </c>
      <c r="I367">
        <f t="shared" si="485"/>
        <v>689886.82442684018</v>
      </c>
      <c r="J367">
        <f t="shared" si="476"/>
        <v>115810.8342193373</v>
      </c>
      <c r="K367">
        <f t="shared" si="477"/>
        <v>1724.7170610671005</v>
      </c>
      <c r="L367">
        <f t="shared" si="478"/>
        <v>114086.11715827019</v>
      </c>
      <c r="M367">
        <f t="shared" si="494"/>
        <v>4588.0534443642091</v>
      </c>
      <c r="N367">
        <f t="shared" si="482"/>
        <v>571212.65382420574</v>
      </c>
      <c r="O367">
        <f t="shared" si="479"/>
        <v>431.17926526677513</v>
      </c>
      <c r="P367">
        <f t="shared" si="495"/>
        <v>142034246.84178066</v>
      </c>
      <c r="Z367">
        <f t="shared" si="480"/>
        <v>40500571.59118592</v>
      </c>
    </row>
    <row r="368" spans="1:26" x14ac:dyDescent="0.3">
      <c r="A368">
        <f t="shared" si="447"/>
        <v>356</v>
      </c>
      <c r="B368">
        <f t="shared" si="489"/>
        <v>2294.0267221821045</v>
      </c>
      <c r="C368">
        <f t="shared" si="490"/>
        <v>463.11559157212781</v>
      </c>
      <c r="D368">
        <f t="shared" si="474"/>
        <v>7.1688335068190767</v>
      </c>
      <c r="E368">
        <f t="shared" si="491"/>
        <v>455.94675806530876</v>
      </c>
      <c r="F368">
        <f t="shared" si="492"/>
        <v>1838.0799641167957</v>
      </c>
      <c r="G368">
        <f t="shared" si="483"/>
        <v>2</v>
      </c>
      <c r="H368">
        <f t="shared" ref="H368:H372" si="527">MAX(H367-G367,0)</f>
        <v>249</v>
      </c>
      <c r="I368">
        <f t="shared" si="485"/>
        <v>571212.65382420574</v>
      </c>
      <c r="J368">
        <f t="shared" si="476"/>
        <v>114958.7743928197</v>
      </c>
      <c r="K368">
        <f t="shared" si="477"/>
        <v>1428.0316345605142</v>
      </c>
      <c r="L368">
        <f t="shared" si="478"/>
        <v>113530.74275825919</v>
      </c>
      <c r="M368">
        <f t="shared" si="494"/>
        <v>3676.1599282335915</v>
      </c>
      <c r="N368">
        <f t="shared" si="482"/>
        <v>454005.75113771297</v>
      </c>
      <c r="O368">
        <f t="shared" si="479"/>
        <v>357.00790864012856</v>
      </c>
      <c r="P368">
        <f t="shared" si="495"/>
        <v>142035674.87341523</v>
      </c>
      <c r="Z368">
        <f t="shared" si="480"/>
        <v>40416944.421940275</v>
      </c>
    </row>
    <row r="369" spans="1:26" x14ac:dyDescent="0.3">
      <c r="A369">
        <f t="shared" si="449"/>
        <v>357</v>
      </c>
      <c r="B369">
        <f t="shared" si="489"/>
        <v>1838.0799641167957</v>
      </c>
      <c r="C369">
        <f t="shared" si="490"/>
        <v>463.11559157212781</v>
      </c>
      <c r="D369">
        <f t="shared" si="474"/>
        <v>5.7439998878649874</v>
      </c>
      <c r="E369">
        <f t="shared" si="491"/>
        <v>457.37159168426285</v>
      </c>
      <c r="F369">
        <f t="shared" si="492"/>
        <v>1380.708372432533</v>
      </c>
      <c r="G369">
        <f t="shared" si="483"/>
        <v>2</v>
      </c>
      <c r="H369">
        <f t="shared" ref="H369:H372" si="528">H368-G368</f>
        <v>247</v>
      </c>
      <c r="I369">
        <f t="shared" si="485"/>
        <v>454005.75113771297</v>
      </c>
      <c r="J369">
        <f t="shared" si="476"/>
        <v>114105.7975238545</v>
      </c>
      <c r="K369">
        <f t="shared" si="477"/>
        <v>1135.0143778442825</v>
      </c>
      <c r="L369">
        <f t="shared" si="478"/>
        <v>112970.78314601022</v>
      </c>
      <c r="M369">
        <f t="shared" si="494"/>
        <v>2761.416744865066</v>
      </c>
      <c r="N369">
        <f t="shared" si="482"/>
        <v>338273.55124683765</v>
      </c>
      <c r="O369">
        <f t="shared" si="479"/>
        <v>283.75359446107063</v>
      </c>
      <c r="P369">
        <f t="shared" si="495"/>
        <v>142036809.88779306</v>
      </c>
      <c r="Z369">
        <f t="shared" si="480"/>
        <v>40330569.583125651</v>
      </c>
    </row>
    <row r="370" spans="1:26" x14ac:dyDescent="0.3">
      <c r="A370">
        <f t="shared" si="451"/>
        <v>358</v>
      </c>
      <c r="B370">
        <f t="shared" si="489"/>
        <v>1380.708372432533</v>
      </c>
      <c r="C370">
        <f t="shared" si="490"/>
        <v>463.11559157212781</v>
      </c>
      <c r="D370">
        <f t="shared" si="474"/>
        <v>4.3147136638516654</v>
      </c>
      <c r="E370">
        <f t="shared" si="491"/>
        <v>458.80087790827616</v>
      </c>
      <c r="F370">
        <f t="shared" si="492"/>
        <v>921.90749452425689</v>
      </c>
      <c r="G370">
        <f t="shared" si="483"/>
        <v>2</v>
      </c>
      <c r="H370">
        <f t="shared" ref="H370:H372" si="529">MAX(H369-G369,0)</f>
        <v>245</v>
      </c>
      <c r="I370">
        <f t="shared" si="485"/>
        <v>338273.55124683765</v>
      </c>
      <c r="J370">
        <f t="shared" si="476"/>
        <v>113251.89896564205</v>
      </c>
      <c r="K370">
        <f t="shared" si="477"/>
        <v>845.68387811709408</v>
      </c>
      <c r="L370">
        <f t="shared" si="478"/>
        <v>112406.21508752495</v>
      </c>
      <c r="M370">
        <f t="shared" si="494"/>
        <v>1843.8149890485138</v>
      </c>
      <c r="N370">
        <f t="shared" si="482"/>
        <v>224023.52117026417</v>
      </c>
      <c r="O370">
        <f t="shared" si="479"/>
        <v>211.42096952927352</v>
      </c>
      <c r="P370">
        <f t="shared" si="495"/>
        <v>142037655.57167119</v>
      </c>
      <c r="Z370">
        <f t="shared" si="480"/>
        <v>40241425.00133393</v>
      </c>
    </row>
    <row r="371" spans="1:26" x14ac:dyDescent="0.3">
      <c r="A371">
        <f t="shared" si="453"/>
        <v>359</v>
      </c>
      <c r="B371">
        <f t="shared" si="489"/>
        <v>921.90749452425689</v>
      </c>
      <c r="C371">
        <f t="shared" si="490"/>
        <v>463.11559157212781</v>
      </c>
      <c r="D371">
        <f t="shared" si="474"/>
        <v>2.8809609203883029</v>
      </c>
      <c r="E371">
        <f t="shared" si="491"/>
        <v>460.23463065173951</v>
      </c>
      <c r="F371">
        <f t="shared" si="492"/>
        <v>461.67286387251738</v>
      </c>
      <c r="G371">
        <f t="shared" si="483"/>
        <v>2</v>
      </c>
      <c r="H371">
        <f t="shared" ref="H371:H372" si="530">H370-G370</f>
        <v>243</v>
      </c>
      <c r="I371">
        <f t="shared" si="485"/>
        <v>224023.52117026417</v>
      </c>
      <c r="J371">
        <f t="shared" si="476"/>
        <v>112397.07405129565</v>
      </c>
      <c r="K371">
        <f t="shared" si="477"/>
        <v>560.05880292566042</v>
      </c>
      <c r="L371">
        <f t="shared" si="478"/>
        <v>111837.01524836999</v>
      </c>
      <c r="M371">
        <f t="shared" si="494"/>
        <v>923.34572774503476</v>
      </c>
      <c r="N371">
        <f t="shared" si="482"/>
        <v>111263.16019414914</v>
      </c>
      <c r="O371">
        <f t="shared" si="479"/>
        <v>140.0147007314151</v>
      </c>
      <c r="P371">
        <f t="shared" si="495"/>
        <v>142038215.63047412</v>
      </c>
      <c r="Z371">
        <f t="shared" si="480"/>
        <v>40149488.474164829</v>
      </c>
    </row>
    <row r="372" spans="1:26" x14ac:dyDescent="0.3">
      <c r="A372">
        <f t="shared" si="455"/>
        <v>360</v>
      </c>
      <c r="B372">
        <f t="shared" si="489"/>
        <v>461.67286387251738</v>
      </c>
      <c r="C372">
        <f t="shared" si="490"/>
        <v>463.11559157212781</v>
      </c>
      <c r="D372">
        <f t="shared" si="474"/>
        <v>1.442727699601617</v>
      </c>
      <c r="E372">
        <f t="shared" si="491"/>
        <v>461.67286387252619</v>
      </c>
      <c r="F372">
        <f t="shared" si="492"/>
        <v>-8.8107299234252423E-12</v>
      </c>
      <c r="G372">
        <f t="shared" si="483"/>
        <v>2</v>
      </c>
      <c r="H372">
        <f t="shared" ref="H372" si="531">MAX(H371-G371,0)</f>
        <v>241</v>
      </c>
      <c r="I372">
        <f t="shared" si="485"/>
        <v>111263.16019414914</v>
      </c>
      <c r="J372">
        <f t="shared" si="476"/>
        <v>111541.31809376145</v>
      </c>
      <c r="K372">
        <f t="shared" si="477"/>
        <v>278.15790048537286</v>
      </c>
      <c r="L372">
        <f t="shared" si="478"/>
        <v>111263.16019327608</v>
      </c>
      <c r="M372">
        <f t="shared" si="494"/>
        <v>-1.7621459846850485E-11</v>
      </c>
      <c r="N372">
        <f t="shared" si="482"/>
        <v>8.7307432750094449E-7</v>
      </c>
      <c r="O372">
        <f t="shared" si="479"/>
        <v>69.539475121343216</v>
      </c>
      <c r="P372">
        <f t="shared" si="495"/>
        <v>142038493.7883746</v>
      </c>
      <c r="Z372">
        <f t="shared" si="480"/>
        <v>40054737.669579387</v>
      </c>
    </row>
  </sheetData>
  <mergeCells count="1">
    <mergeCell ref="B10:F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2"/>
  <sheetViews>
    <sheetView workbookViewId="0">
      <selection activeCell="I1" sqref="I1"/>
    </sheetView>
  </sheetViews>
  <sheetFormatPr defaultRowHeight="14.4" x14ac:dyDescent="0.3"/>
  <cols>
    <col min="1" max="1" width="29" customWidth="1"/>
    <col min="2" max="3" width="10" bestFit="1" customWidth="1"/>
    <col min="6" max="6" width="11.33203125" customWidth="1"/>
    <col min="7" max="7" width="10" bestFit="1" customWidth="1"/>
    <col min="8" max="8" width="13.21875" customWidth="1"/>
    <col min="9" max="9" width="12.77734375" customWidth="1"/>
    <col min="26" max="26" width="11" customWidth="1"/>
  </cols>
  <sheetData>
    <row r="1" spans="1:26" x14ac:dyDescent="0.3">
      <c r="A1" s="1" t="s">
        <v>13</v>
      </c>
      <c r="B1">
        <v>100000</v>
      </c>
      <c r="G1" s="2"/>
      <c r="H1" t="s">
        <v>36</v>
      </c>
      <c r="I1">
        <f>(SUM(Z13:Z372)/SUM(E13:E372))/12</f>
        <v>4.371864271783795</v>
      </c>
    </row>
    <row r="2" spans="1:26" x14ac:dyDescent="0.3">
      <c r="A2" s="1" t="s">
        <v>2</v>
      </c>
      <c r="B2">
        <v>4</v>
      </c>
      <c r="H2" t="s">
        <v>59</v>
      </c>
      <c r="I2">
        <f>(SUM(D13:D372)/SUM(B13:B372))*1200</f>
        <v>3.2500000000000018</v>
      </c>
    </row>
    <row r="3" spans="1:26" x14ac:dyDescent="0.3">
      <c r="A3" s="5" t="s">
        <v>4</v>
      </c>
      <c r="B3">
        <v>360</v>
      </c>
    </row>
    <row r="5" spans="1:26" x14ac:dyDescent="0.3">
      <c r="A5" s="1" t="s">
        <v>15</v>
      </c>
      <c r="B5">
        <v>2000</v>
      </c>
    </row>
    <row r="6" spans="1:26" x14ac:dyDescent="0.3">
      <c r="A6" s="1" t="s">
        <v>14</v>
      </c>
      <c r="B6" s="4">
        <v>0.75</v>
      </c>
      <c r="C6" s="4"/>
      <c r="D6" s="4"/>
      <c r="E6" s="4"/>
      <c r="F6" s="4"/>
      <c r="G6" s="4"/>
    </row>
    <row r="7" spans="1:26" x14ac:dyDescent="0.3">
      <c r="A7" s="1" t="s">
        <v>16</v>
      </c>
      <c r="B7" s="6">
        <v>0.02</v>
      </c>
    </row>
    <row r="9" spans="1:26" s="3" customFormat="1" x14ac:dyDescent="0.3">
      <c r="A9" s="3" t="s">
        <v>18</v>
      </c>
      <c r="K9" s="3" t="s">
        <v>5</v>
      </c>
    </row>
    <row r="11" spans="1:26" s="7" customFormat="1" ht="28.8" customHeight="1" x14ac:dyDescent="0.3">
      <c r="A11" s="7" t="s">
        <v>6</v>
      </c>
      <c r="B11" s="7" t="s">
        <v>7</v>
      </c>
      <c r="C11" s="7" t="s">
        <v>0</v>
      </c>
      <c r="D11" s="7" t="s">
        <v>8</v>
      </c>
      <c r="E11" s="7" t="s">
        <v>37</v>
      </c>
      <c r="F11" s="7" t="s">
        <v>38</v>
      </c>
      <c r="G11" s="7" t="s">
        <v>10</v>
      </c>
      <c r="H11" s="7" t="s">
        <v>41</v>
      </c>
      <c r="I11" s="7" t="s">
        <v>11</v>
      </c>
      <c r="Z11" s="7" t="s">
        <v>35</v>
      </c>
    </row>
    <row r="12" spans="1:26" x14ac:dyDescent="0.3">
      <c r="A12">
        <v>0</v>
      </c>
      <c r="I12">
        <f>0</f>
        <v>0</v>
      </c>
    </row>
    <row r="13" spans="1:26" x14ac:dyDescent="0.3">
      <c r="A13">
        <f>IF($B$3&gt;A12,A12+1, "")</f>
        <v>1</v>
      </c>
      <c r="B13">
        <f>$B$1*$B$5</f>
        <v>200000000</v>
      </c>
      <c r="C13">
        <f>IF(A13="","",(ABS(PMT(($B$2)/1200,$B$3,($B$1*$B$5)))))</f>
        <v>954830.59093091893</v>
      </c>
      <c r="D13">
        <f>B13*($B$2-$B$6)/1200</f>
        <v>541666.66666666663</v>
      </c>
      <c r="E13">
        <f>C13-D13-H13</f>
        <v>288163.9242642523</v>
      </c>
      <c r="F13">
        <f>$B$7*B13</f>
        <v>4000000</v>
      </c>
      <c r="G13">
        <f>B13-E13-F13</f>
        <v>195711836.07573575</v>
      </c>
      <c r="H13">
        <f>(B13*$B$6/1200)</f>
        <v>125000</v>
      </c>
      <c r="I13">
        <f>I12+D13</f>
        <v>541666.66666666663</v>
      </c>
      <c r="Z13">
        <f>E13*A13</f>
        <v>288163.9242642523</v>
      </c>
    </row>
    <row r="14" spans="1:26" x14ac:dyDescent="0.3">
      <c r="A14">
        <f>IF($B$3&gt;A13,A13+1,"")</f>
        <v>2</v>
      </c>
      <c r="B14">
        <f>IF(G13&gt;0, G13,0)</f>
        <v>195711836.07573575</v>
      </c>
      <c r="C14">
        <f>IF(B14=0,0,$C$13)</f>
        <v>954830.59093091893</v>
      </c>
      <c r="D14">
        <f>IF(B14=0,0,B14*($B$2-$B$6)/1200)</f>
        <v>530052.88937178429</v>
      </c>
      <c r="E14">
        <f t="shared" ref="E14:E77" si="0">C14-D14-H14</f>
        <v>302457.8040117998</v>
      </c>
      <c r="F14">
        <f>$B$7*B14</f>
        <v>3914236.7215147149</v>
      </c>
      <c r="G14">
        <f>MAX(B14-E14-F14,0)</f>
        <v>191495141.55020925</v>
      </c>
      <c r="H14">
        <f t="shared" ref="H14:H77" si="1">(B14*$B$6/1200)</f>
        <v>122319.89754733483</v>
      </c>
      <c r="I14">
        <f>I13+D14</f>
        <v>1071719.5560384509</v>
      </c>
      <c r="Z14">
        <f t="shared" ref="Z14:Z77" si="2">E14*A14</f>
        <v>604915.60802359961</v>
      </c>
    </row>
    <row r="15" spans="1:26" x14ac:dyDescent="0.3">
      <c r="A15">
        <f t="shared" ref="A15" si="3">IF($B$3&gt;A14,A14+1, "")</f>
        <v>3</v>
      </c>
      <c r="B15">
        <f>IF(G14&gt;0, G14,0)</f>
        <v>191495141.55020925</v>
      </c>
      <c r="C15">
        <f>IF(B15=0,0,$C$13)</f>
        <v>954830.59093091893</v>
      </c>
      <c r="D15">
        <f>IF(B15=0,0,B15*($B$2-$B$6)/1200)</f>
        <v>518632.67503181676</v>
      </c>
      <c r="E15">
        <f t="shared" si="0"/>
        <v>316513.45243022137</v>
      </c>
      <c r="F15">
        <f>$B$7*B15</f>
        <v>3829902.8310041851</v>
      </c>
      <c r="G15">
        <f>MAX(B15-E15-F15,0)</f>
        <v>187348725.26677486</v>
      </c>
      <c r="H15">
        <f t="shared" si="1"/>
        <v>119684.46346888077</v>
      </c>
      <c r="I15">
        <f t="shared" ref="I15:I78" si="4">I14+D15</f>
        <v>1590352.2310702677</v>
      </c>
      <c r="Z15">
        <f t="shared" si="2"/>
        <v>949540.35729066411</v>
      </c>
    </row>
    <row r="16" spans="1:26" x14ac:dyDescent="0.3">
      <c r="A16">
        <f t="shared" ref="A16" si="5">IF($B$3&gt;A15,A15+1,"")</f>
        <v>4</v>
      </c>
      <c r="B16">
        <f t="shared" ref="B16:B79" si="6">IF(G15&gt;0, G15,0)</f>
        <v>187348725.26677486</v>
      </c>
      <c r="C16">
        <f t="shared" ref="C16:C79" si="7">IF(B16=0,0,$C$13)</f>
        <v>954830.59093091893</v>
      </c>
      <c r="D16">
        <f t="shared" ref="D16:D79" si="8">IF(B16=0,0,B16*($B$2-$B$6)/1200)</f>
        <v>507402.79759751528</v>
      </c>
      <c r="E16">
        <f t="shared" si="0"/>
        <v>330334.84004166938</v>
      </c>
      <c r="F16">
        <f t="shared" ref="F16:F79" si="9">$B$7*B16</f>
        <v>3746974.5053354972</v>
      </c>
      <c r="G16">
        <f t="shared" ref="G16:G79" si="10">MAX(B16-E16-F16,0)</f>
        <v>183271415.92139769</v>
      </c>
      <c r="H16">
        <f t="shared" si="1"/>
        <v>117092.95329173429</v>
      </c>
      <c r="I16">
        <f t="shared" si="4"/>
        <v>2097755.0286677829</v>
      </c>
      <c r="Z16">
        <f t="shared" si="2"/>
        <v>1321339.3601666775</v>
      </c>
    </row>
    <row r="17" spans="1:26" x14ac:dyDescent="0.3">
      <c r="A17">
        <f t="shared" ref="A17" si="11">IF($B$3&gt;A16,A16+1, "")</f>
        <v>5</v>
      </c>
      <c r="B17">
        <f t="shared" si="6"/>
        <v>183271415.92139769</v>
      </c>
      <c r="C17">
        <f t="shared" si="7"/>
        <v>954830.59093091893</v>
      </c>
      <c r="D17">
        <f t="shared" si="8"/>
        <v>496360.08478711871</v>
      </c>
      <c r="E17">
        <f t="shared" si="0"/>
        <v>343925.87119292666</v>
      </c>
      <c r="F17">
        <f t="shared" si="9"/>
        <v>3665428.3184279539</v>
      </c>
      <c r="G17">
        <f t="shared" si="10"/>
        <v>179262061.7317768</v>
      </c>
      <c r="H17">
        <f t="shared" si="1"/>
        <v>114544.63495087356</v>
      </c>
      <c r="I17">
        <f t="shared" si="4"/>
        <v>2594115.1134549016</v>
      </c>
      <c r="Z17">
        <f t="shared" si="2"/>
        <v>1719629.3559646332</v>
      </c>
    </row>
    <row r="18" spans="1:26" x14ac:dyDescent="0.3">
      <c r="A18">
        <f t="shared" ref="A18" si="12">IF($B$3&gt;A17,A17+1,"")</f>
        <v>6</v>
      </c>
      <c r="B18">
        <f t="shared" si="6"/>
        <v>179262061.7317768</v>
      </c>
      <c r="C18">
        <f t="shared" si="7"/>
        <v>954830.59093091893</v>
      </c>
      <c r="D18">
        <f t="shared" si="8"/>
        <v>485501.41719022882</v>
      </c>
      <c r="E18">
        <f t="shared" si="0"/>
        <v>357290.38515832962</v>
      </c>
      <c r="F18">
        <f t="shared" si="9"/>
        <v>3585241.2346355361</v>
      </c>
      <c r="G18">
        <f t="shared" si="10"/>
        <v>175319530.11198294</v>
      </c>
      <c r="H18">
        <f t="shared" si="1"/>
        <v>112038.7885823605</v>
      </c>
      <c r="I18">
        <f t="shared" si="4"/>
        <v>3079616.5306451302</v>
      </c>
      <c r="Z18">
        <f t="shared" si="2"/>
        <v>2143742.3109499775</v>
      </c>
    </row>
    <row r="19" spans="1:26" x14ac:dyDescent="0.3">
      <c r="A19">
        <f t="shared" ref="A19" si="13">IF($B$3&gt;A18,A18+1, "")</f>
        <v>7</v>
      </c>
      <c r="B19">
        <f t="shared" si="6"/>
        <v>175319530.11198294</v>
      </c>
      <c r="C19">
        <f t="shared" si="7"/>
        <v>954830.59093091893</v>
      </c>
      <c r="D19">
        <f t="shared" si="8"/>
        <v>474823.72738662042</v>
      </c>
      <c r="E19">
        <f t="shared" si="0"/>
        <v>370432.15722430917</v>
      </c>
      <c r="F19">
        <f t="shared" si="9"/>
        <v>3506390.6022396591</v>
      </c>
      <c r="G19">
        <f t="shared" si="10"/>
        <v>171442707.35251898</v>
      </c>
      <c r="H19">
        <f t="shared" si="1"/>
        <v>109574.70631998935</v>
      </c>
      <c r="I19">
        <f t="shared" si="4"/>
        <v>3554440.2580317506</v>
      </c>
      <c r="Z19">
        <f t="shared" si="2"/>
        <v>2593025.1005701642</v>
      </c>
    </row>
    <row r="20" spans="1:26" x14ac:dyDescent="0.3">
      <c r="A20">
        <f t="shared" ref="A20" si="14">IF($B$3&gt;A19,A19+1,"")</f>
        <v>8</v>
      </c>
      <c r="B20">
        <f t="shared" si="6"/>
        <v>171442707.35251898</v>
      </c>
      <c r="C20">
        <f t="shared" si="7"/>
        <v>954830.59093091893</v>
      </c>
      <c r="D20">
        <f t="shared" si="8"/>
        <v>464323.99907973886</v>
      </c>
      <c r="E20">
        <f t="shared" si="0"/>
        <v>383354.89975585573</v>
      </c>
      <c r="F20">
        <f t="shared" si="9"/>
        <v>3428854.1470503798</v>
      </c>
      <c r="G20">
        <f t="shared" si="10"/>
        <v>167630498.30571273</v>
      </c>
      <c r="H20">
        <f t="shared" si="1"/>
        <v>107151.69209532435</v>
      </c>
      <c r="I20">
        <f t="shared" si="4"/>
        <v>4018764.2571114893</v>
      </c>
      <c r="Z20">
        <f t="shared" si="2"/>
        <v>3066839.1980468458</v>
      </c>
    </row>
    <row r="21" spans="1:26" x14ac:dyDescent="0.3">
      <c r="A21">
        <f t="shared" ref="A21:A22" si="15">IF($B$3&gt;A20,A20+1, "")</f>
        <v>9</v>
      </c>
      <c r="B21">
        <f t="shared" si="6"/>
        <v>167630498.30571273</v>
      </c>
      <c r="C21">
        <f t="shared" si="7"/>
        <v>954830.59093091893</v>
      </c>
      <c r="D21">
        <f t="shared" si="8"/>
        <v>453999.26624463865</v>
      </c>
      <c r="E21">
        <f t="shared" si="0"/>
        <v>396062.26324520982</v>
      </c>
      <c r="F21">
        <f t="shared" si="9"/>
        <v>3352609.9661142547</v>
      </c>
      <c r="G21">
        <f t="shared" si="10"/>
        <v>163881826.07635328</v>
      </c>
      <c r="H21">
        <f t="shared" si="1"/>
        <v>104769.06144107046</v>
      </c>
      <c r="I21">
        <f t="shared" si="4"/>
        <v>4472763.5233561276</v>
      </c>
      <c r="Z21">
        <f t="shared" si="2"/>
        <v>3564560.3692068886</v>
      </c>
    </row>
    <row r="22" spans="1:26" x14ac:dyDescent="0.3">
      <c r="A22">
        <f t="shared" si="15"/>
        <v>10</v>
      </c>
      <c r="B22">
        <f t="shared" si="6"/>
        <v>163881826.07635328</v>
      </c>
      <c r="C22">
        <f t="shared" si="7"/>
        <v>954830.59093091893</v>
      </c>
      <c r="D22">
        <f t="shared" si="8"/>
        <v>443846.61229012348</v>
      </c>
      <c r="E22">
        <f t="shared" si="0"/>
        <v>408557.83734307467</v>
      </c>
      <c r="F22">
        <f t="shared" si="9"/>
        <v>3277636.5215270659</v>
      </c>
      <c r="G22">
        <f t="shared" si="10"/>
        <v>160195631.71748316</v>
      </c>
      <c r="H22">
        <f t="shared" si="1"/>
        <v>102426.14129772079</v>
      </c>
      <c r="I22">
        <f t="shared" si="4"/>
        <v>4916610.135646251</v>
      </c>
      <c r="Z22">
        <f t="shared" si="2"/>
        <v>4085578.3734307466</v>
      </c>
    </row>
    <row r="23" spans="1:26" x14ac:dyDescent="0.3">
      <c r="A23">
        <f t="shared" ref="A23" si="16">IF($B$3&gt;A22,A22+1,"")</f>
        <v>11</v>
      </c>
      <c r="B23">
        <f t="shared" si="6"/>
        <v>160195631.71748316</v>
      </c>
      <c r="C23">
        <f t="shared" si="7"/>
        <v>954830.59093091893</v>
      </c>
      <c r="D23">
        <f t="shared" si="8"/>
        <v>433863.16923485021</v>
      </c>
      <c r="E23">
        <f t="shared" si="0"/>
        <v>420845.15187264176</v>
      </c>
      <c r="F23">
        <f t="shared" si="9"/>
        <v>3203912.6343496633</v>
      </c>
      <c r="G23">
        <f t="shared" si="10"/>
        <v>156570873.93126085</v>
      </c>
      <c r="H23">
        <f t="shared" si="1"/>
        <v>100122.26982342698</v>
      </c>
      <c r="I23">
        <f t="shared" si="4"/>
        <v>5350473.3048811015</v>
      </c>
      <c r="Z23">
        <f t="shared" si="2"/>
        <v>4629296.6705990592</v>
      </c>
    </row>
    <row r="24" spans="1:26" x14ac:dyDescent="0.3">
      <c r="A24">
        <f t="shared" ref="A24:A87" si="17">IF($B$3&gt;A23,A23+1, "")</f>
        <v>12</v>
      </c>
      <c r="B24">
        <f t="shared" si="6"/>
        <v>156570873.93126085</v>
      </c>
      <c r="C24">
        <f t="shared" si="7"/>
        <v>954830.59093091893</v>
      </c>
      <c r="D24">
        <f t="shared" si="8"/>
        <v>424046.11689716484</v>
      </c>
      <c r="E24">
        <f t="shared" si="0"/>
        <v>432927.67782671604</v>
      </c>
      <c r="F24">
        <f t="shared" si="9"/>
        <v>3131417.478625217</v>
      </c>
      <c r="G24">
        <f t="shared" si="10"/>
        <v>153006528.77480894</v>
      </c>
      <c r="H24">
        <f t="shared" si="1"/>
        <v>97856.796207038045</v>
      </c>
      <c r="I24">
        <f t="shared" si="4"/>
        <v>5774519.4217782663</v>
      </c>
      <c r="Z24">
        <f t="shared" si="2"/>
        <v>5195132.1339205923</v>
      </c>
    </row>
    <row r="25" spans="1:26" x14ac:dyDescent="0.3">
      <c r="A25">
        <f t="shared" ref="A25:A88" si="18">IF($B$3&gt;A24,A24+1,"")</f>
        <v>13</v>
      </c>
      <c r="B25">
        <f t="shared" si="6"/>
        <v>153006528.77480894</v>
      </c>
      <c r="C25">
        <f t="shared" si="7"/>
        <v>954830.59093091893</v>
      </c>
      <c r="D25">
        <f t="shared" si="8"/>
        <v>414392.68209844088</v>
      </c>
      <c r="E25">
        <f t="shared" si="0"/>
        <v>444808.82834822254</v>
      </c>
      <c r="F25">
        <f t="shared" si="9"/>
        <v>3060130.5754961791</v>
      </c>
      <c r="G25">
        <f t="shared" si="10"/>
        <v>149501589.37096456</v>
      </c>
      <c r="H25">
        <f t="shared" si="1"/>
        <v>95629.080484255595</v>
      </c>
      <c r="I25">
        <f t="shared" si="4"/>
        <v>6188912.1038767071</v>
      </c>
      <c r="Z25">
        <f t="shared" si="2"/>
        <v>5782514.7685268931</v>
      </c>
    </row>
    <row r="26" spans="1:26" x14ac:dyDescent="0.3">
      <c r="A26">
        <f t="shared" ref="A26:A89" si="19">IF($B$3&gt;A25,A25+1, "")</f>
        <v>14</v>
      </c>
      <c r="B26">
        <f t="shared" si="6"/>
        <v>149501589.37096456</v>
      </c>
      <c r="C26">
        <f t="shared" si="7"/>
        <v>954830.59093091893</v>
      </c>
      <c r="D26">
        <f t="shared" si="8"/>
        <v>404900.13787969569</v>
      </c>
      <c r="E26">
        <f t="shared" si="0"/>
        <v>456491.95969437034</v>
      </c>
      <c r="F26">
        <f t="shared" si="9"/>
        <v>2990031.7874192912</v>
      </c>
      <c r="G26">
        <f t="shared" si="10"/>
        <v>146055065.62385091</v>
      </c>
      <c r="H26">
        <f t="shared" si="1"/>
        <v>93438.49335685285</v>
      </c>
      <c r="I26">
        <f t="shared" si="4"/>
        <v>6593812.2417564029</v>
      </c>
      <c r="Z26">
        <f t="shared" si="2"/>
        <v>6390887.4357211851</v>
      </c>
    </row>
    <row r="27" spans="1:26" x14ac:dyDescent="0.3">
      <c r="A27">
        <f t="shared" ref="A27:A90" si="20">IF($B$3&gt;A26,A26+1,"")</f>
        <v>15</v>
      </c>
      <c r="B27">
        <f t="shared" si="6"/>
        <v>146055065.62385091</v>
      </c>
      <c r="C27">
        <f t="shared" si="7"/>
        <v>954830.59093091893</v>
      </c>
      <c r="D27">
        <f t="shared" si="8"/>
        <v>395565.80273126287</v>
      </c>
      <c r="E27">
        <f t="shared" si="0"/>
        <v>467980.37218474923</v>
      </c>
      <c r="F27">
        <f t="shared" si="9"/>
        <v>2921101.3124770182</v>
      </c>
      <c r="G27">
        <f t="shared" si="10"/>
        <v>142665983.93918914</v>
      </c>
      <c r="H27">
        <f t="shared" si="1"/>
        <v>91284.416014906819</v>
      </c>
      <c r="I27">
        <f t="shared" si="4"/>
        <v>6989378.0444876654</v>
      </c>
      <c r="Z27">
        <f t="shared" si="2"/>
        <v>7019705.5827712379</v>
      </c>
    </row>
    <row r="28" spans="1:26" x14ac:dyDescent="0.3">
      <c r="A28">
        <f t="shared" ref="A28:A91" si="21">IF($B$3&gt;A27,A27+1, "")</f>
        <v>16</v>
      </c>
      <c r="B28">
        <f t="shared" si="6"/>
        <v>142665983.93918914</v>
      </c>
      <c r="C28">
        <f t="shared" si="7"/>
        <v>954830.59093091893</v>
      </c>
      <c r="D28">
        <f t="shared" si="8"/>
        <v>386387.03983530391</v>
      </c>
      <c r="E28">
        <f t="shared" si="0"/>
        <v>479277.31113362184</v>
      </c>
      <c r="F28">
        <f t="shared" si="9"/>
        <v>2853319.6787837828</v>
      </c>
      <c r="G28">
        <f t="shared" si="10"/>
        <v>139333386.94927174</v>
      </c>
      <c r="H28">
        <f t="shared" si="1"/>
        <v>89166.239961993211</v>
      </c>
      <c r="I28">
        <f t="shared" si="4"/>
        <v>7375765.0843229694</v>
      </c>
      <c r="Z28">
        <f t="shared" si="2"/>
        <v>7668436.9781379495</v>
      </c>
    </row>
    <row r="29" spans="1:26" x14ac:dyDescent="0.3">
      <c r="A29">
        <f t="shared" ref="A29:A92" si="22">IF($B$3&gt;A28,A28+1,"")</f>
        <v>17</v>
      </c>
      <c r="B29">
        <f t="shared" si="6"/>
        <v>139333386.94927174</v>
      </c>
      <c r="C29">
        <f t="shared" si="7"/>
        <v>954830.59093091893</v>
      </c>
      <c r="D29">
        <f t="shared" si="8"/>
        <v>377361.25632094429</v>
      </c>
      <c r="E29">
        <f t="shared" si="0"/>
        <v>490385.96776667982</v>
      </c>
      <c r="F29">
        <f t="shared" si="9"/>
        <v>2786667.7389854346</v>
      </c>
      <c r="G29">
        <f t="shared" si="10"/>
        <v>136056333.24251962</v>
      </c>
      <c r="H29">
        <f t="shared" si="1"/>
        <v>87083.366843294833</v>
      </c>
      <c r="I29">
        <f t="shared" si="4"/>
        <v>7753126.3406439135</v>
      </c>
      <c r="Z29">
        <f t="shared" si="2"/>
        <v>8336561.452033557</v>
      </c>
    </row>
    <row r="30" spans="1:26" x14ac:dyDescent="0.3">
      <c r="A30">
        <f t="shared" ref="A30:A93" si="23">IF($B$3&gt;A29,A29+1, "")</f>
        <v>18</v>
      </c>
      <c r="B30">
        <f t="shared" si="6"/>
        <v>136056333.24251962</v>
      </c>
      <c r="C30">
        <f t="shared" si="7"/>
        <v>954830.59093091893</v>
      </c>
      <c r="D30">
        <f t="shared" si="8"/>
        <v>368485.90253182396</v>
      </c>
      <c r="E30">
        <f t="shared" si="0"/>
        <v>501309.48012252024</v>
      </c>
      <c r="F30">
        <f t="shared" si="9"/>
        <v>2721126.6648503924</v>
      </c>
      <c r="G30">
        <f t="shared" si="10"/>
        <v>132833897.09754671</v>
      </c>
      <c r="H30">
        <f t="shared" si="1"/>
        <v>85035.208276574762</v>
      </c>
      <c r="I30">
        <f t="shared" si="4"/>
        <v>8121612.2431757376</v>
      </c>
      <c r="Z30">
        <f t="shared" si="2"/>
        <v>9023570.642205365</v>
      </c>
    </row>
    <row r="31" spans="1:26" x14ac:dyDescent="0.3">
      <c r="A31">
        <f t="shared" si="23"/>
        <v>19</v>
      </c>
      <c r="B31">
        <f t="shared" si="6"/>
        <v>132833897.09754671</v>
      </c>
      <c r="C31">
        <f t="shared" si="7"/>
        <v>954830.59093091893</v>
      </c>
      <c r="D31">
        <f t="shared" si="8"/>
        <v>359758.47130585567</v>
      </c>
      <c r="E31">
        <f t="shared" si="0"/>
        <v>512050.93393909658</v>
      </c>
      <c r="F31">
        <f t="shared" si="9"/>
        <v>2656677.9419509345</v>
      </c>
      <c r="G31">
        <f t="shared" si="10"/>
        <v>129665168.22165668</v>
      </c>
      <c r="H31">
        <f t="shared" si="1"/>
        <v>83021.185685966702</v>
      </c>
      <c r="I31">
        <f t="shared" si="4"/>
        <v>8481370.714481594</v>
      </c>
      <c r="Z31">
        <f t="shared" si="2"/>
        <v>9728967.7448428348</v>
      </c>
    </row>
    <row r="32" spans="1:26" x14ac:dyDescent="0.3">
      <c r="A32">
        <f t="shared" ref="A32" si="24">IF($B$3&gt;A31,A31+1,"")</f>
        <v>20</v>
      </c>
      <c r="B32">
        <f t="shared" si="6"/>
        <v>129665168.22165668</v>
      </c>
      <c r="C32">
        <f t="shared" si="7"/>
        <v>954830.59093091893</v>
      </c>
      <c r="D32">
        <f t="shared" si="8"/>
        <v>351176.49726698687</v>
      </c>
      <c r="E32">
        <f t="shared" si="0"/>
        <v>522613.36352539662</v>
      </c>
      <c r="F32">
        <f t="shared" si="9"/>
        <v>2593303.3644331335</v>
      </c>
      <c r="G32">
        <f t="shared" si="10"/>
        <v>126549251.49369815</v>
      </c>
      <c r="H32">
        <f t="shared" si="1"/>
        <v>81040.730138535422</v>
      </c>
      <c r="I32">
        <f t="shared" si="4"/>
        <v>8832547.2117485814</v>
      </c>
      <c r="Z32">
        <f t="shared" si="2"/>
        <v>10452267.270507932</v>
      </c>
    </row>
    <row r="33" spans="1:26" x14ac:dyDescent="0.3">
      <c r="A33">
        <f t="shared" si="17"/>
        <v>21</v>
      </c>
      <c r="B33">
        <f t="shared" si="6"/>
        <v>126549251.49369815</v>
      </c>
      <c r="C33">
        <f t="shared" si="7"/>
        <v>954830.59093091893</v>
      </c>
      <c r="D33">
        <f t="shared" si="8"/>
        <v>342737.55612876586</v>
      </c>
      <c r="E33">
        <f t="shared" si="0"/>
        <v>532999.75261859165</v>
      </c>
      <c r="F33">
        <f t="shared" si="9"/>
        <v>2530985.029873963</v>
      </c>
      <c r="G33">
        <f t="shared" si="10"/>
        <v>123485266.71120559</v>
      </c>
      <c r="H33">
        <f t="shared" si="1"/>
        <v>79093.282183561343</v>
      </c>
      <c r="I33">
        <f t="shared" si="4"/>
        <v>9175284.7678773478</v>
      </c>
      <c r="Z33">
        <f t="shared" si="2"/>
        <v>11192994.804990424</v>
      </c>
    </row>
    <row r="34" spans="1:26" x14ac:dyDescent="0.3">
      <c r="A34">
        <f t="shared" si="18"/>
        <v>22</v>
      </c>
      <c r="B34">
        <f t="shared" si="6"/>
        <v>123485266.71120559</v>
      </c>
      <c r="C34">
        <f t="shared" si="7"/>
        <v>954830.59093091893</v>
      </c>
      <c r="D34">
        <f t="shared" si="8"/>
        <v>334439.26400951517</v>
      </c>
      <c r="E34">
        <f t="shared" si="0"/>
        <v>543213.03522690025</v>
      </c>
      <c r="F34">
        <f t="shared" si="9"/>
        <v>2469705.3342241119</v>
      </c>
      <c r="G34">
        <f t="shared" si="10"/>
        <v>120472348.34175459</v>
      </c>
      <c r="H34">
        <f t="shared" si="1"/>
        <v>77178.291694503496</v>
      </c>
      <c r="I34">
        <f t="shared" si="4"/>
        <v>9509724.0318868626</v>
      </c>
      <c r="Z34">
        <f t="shared" si="2"/>
        <v>11950686.774991805</v>
      </c>
    </row>
    <row r="35" spans="1:26" x14ac:dyDescent="0.3">
      <c r="A35">
        <f t="shared" si="19"/>
        <v>23</v>
      </c>
      <c r="B35">
        <f t="shared" si="6"/>
        <v>120472348.34175459</v>
      </c>
      <c r="C35">
        <f t="shared" si="7"/>
        <v>954830.59093091893</v>
      </c>
      <c r="D35">
        <f t="shared" si="8"/>
        <v>326279.27675891866</v>
      </c>
      <c r="E35">
        <f t="shared" si="0"/>
        <v>553256.09645840363</v>
      </c>
      <c r="F35">
        <f t="shared" si="9"/>
        <v>2409446.9668350918</v>
      </c>
      <c r="G35">
        <f t="shared" si="10"/>
        <v>117509645.27846108</v>
      </c>
      <c r="H35">
        <f t="shared" si="1"/>
        <v>75295.217713596619</v>
      </c>
      <c r="I35">
        <f t="shared" si="4"/>
        <v>9836003.3086457811</v>
      </c>
      <c r="Z35">
        <f t="shared" si="2"/>
        <v>12724890.218543284</v>
      </c>
    </row>
    <row r="36" spans="1:26" x14ac:dyDescent="0.3">
      <c r="A36">
        <f t="shared" si="20"/>
        <v>24</v>
      </c>
      <c r="B36">
        <f t="shared" si="6"/>
        <v>117509645.27846108</v>
      </c>
      <c r="C36">
        <f t="shared" si="7"/>
        <v>954830.59093091893</v>
      </c>
      <c r="D36">
        <f t="shared" si="8"/>
        <v>318255.2892958321</v>
      </c>
      <c r="E36">
        <f t="shared" si="0"/>
        <v>563131.77333604859</v>
      </c>
      <c r="F36">
        <f t="shared" si="9"/>
        <v>2350192.9055692218</v>
      </c>
      <c r="G36">
        <f t="shared" si="10"/>
        <v>114596320.59955581</v>
      </c>
      <c r="H36">
        <f t="shared" si="1"/>
        <v>73443.528299038167</v>
      </c>
      <c r="I36">
        <f t="shared" si="4"/>
        <v>10154258.597941613</v>
      </c>
      <c r="Z36">
        <f t="shared" si="2"/>
        <v>13515162.560065165</v>
      </c>
    </row>
    <row r="37" spans="1:26" x14ac:dyDescent="0.3">
      <c r="A37">
        <f t="shared" si="21"/>
        <v>25</v>
      </c>
      <c r="B37">
        <f t="shared" si="6"/>
        <v>114596320.59955581</v>
      </c>
      <c r="C37">
        <f t="shared" si="7"/>
        <v>954830.59093091893</v>
      </c>
      <c r="D37">
        <f t="shared" si="8"/>
        <v>310365.03495713032</v>
      </c>
      <c r="E37">
        <f t="shared" si="0"/>
        <v>572842.85559906624</v>
      </c>
      <c r="F37">
        <f t="shared" si="9"/>
        <v>2291926.4119911161</v>
      </c>
      <c r="G37">
        <f t="shared" si="10"/>
        <v>111731551.33196563</v>
      </c>
      <c r="H37">
        <f t="shared" si="1"/>
        <v>71622.700374722379</v>
      </c>
      <c r="I37">
        <f t="shared" si="4"/>
        <v>10464623.632898742</v>
      </c>
      <c r="Z37">
        <f t="shared" si="2"/>
        <v>14321071.389976656</v>
      </c>
    </row>
    <row r="38" spans="1:26" x14ac:dyDescent="0.3">
      <c r="A38">
        <f t="shared" si="22"/>
        <v>26</v>
      </c>
      <c r="B38">
        <f t="shared" si="6"/>
        <v>111731551.33196563</v>
      </c>
      <c r="C38">
        <f t="shared" si="7"/>
        <v>954830.59093091893</v>
      </c>
      <c r="D38">
        <f t="shared" si="8"/>
        <v>302606.28485740692</v>
      </c>
      <c r="E38">
        <f t="shared" si="0"/>
        <v>582392.08649103343</v>
      </c>
      <c r="F38">
        <f t="shared" si="9"/>
        <v>2234631.0266393125</v>
      </c>
      <c r="G38">
        <f t="shared" si="10"/>
        <v>108914528.21883528</v>
      </c>
      <c r="H38">
        <f t="shared" si="1"/>
        <v>69832.219582478516</v>
      </c>
      <c r="I38">
        <f t="shared" si="4"/>
        <v>10767229.91775615</v>
      </c>
      <c r="Z38">
        <f t="shared" si="2"/>
        <v>15142194.248766869</v>
      </c>
    </row>
    <row r="39" spans="1:26" x14ac:dyDescent="0.3">
      <c r="A39">
        <f t="shared" si="23"/>
        <v>27</v>
      </c>
      <c r="B39">
        <f t="shared" si="6"/>
        <v>108914528.21883528</v>
      </c>
      <c r="C39">
        <f t="shared" si="7"/>
        <v>954830.59093091893</v>
      </c>
      <c r="D39">
        <f t="shared" si="8"/>
        <v>294976.84725934552</v>
      </c>
      <c r="E39">
        <f t="shared" si="0"/>
        <v>591782.16353480145</v>
      </c>
      <c r="F39">
        <f t="shared" si="9"/>
        <v>2178290.5643767058</v>
      </c>
      <c r="G39">
        <f t="shared" si="10"/>
        <v>106144455.49092376</v>
      </c>
      <c r="H39">
        <f t="shared" si="1"/>
        <v>68071.580136772041</v>
      </c>
      <c r="I39">
        <f t="shared" si="4"/>
        <v>11062206.765015496</v>
      </c>
      <c r="Z39">
        <f t="shared" si="2"/>
        <v>15978118.415439639</v>
      </c>
    </row>
    <row r="40" spans="1:26" x14ac:dyDescent="0.3">
      <c r="A40">
        <f t="shared" si="23"/>
        <v>28</v>
      </c>
      <c r="B40">
        <f t="shared" si="6"/>
        <v>106144455.49092376</v>
      </c>
      <c r="C40">
        <f t="shared" si="7"/>
        <v>954830.59093091893</v>
      </c>
      <c r="D40">
        <f t="shared" si="8"/>
        <v>287474.5669545852</v>
      </c>
      <c r="E40">
        <f t="shared" si="0"/>
        <v>601015.73929450638</v>
      </c>
      <c r="F40">
        <f t="shared" si="9"/>
        <v>2122889.1098184753</v>
      </c>
      <c r="G40">
        <f t="shared" si="10"/>
        <v>103420550.64181079</v>
      </c>
      <c r="H40">
        <f t="shared" si="1"/>
        <v>66340.284681827354</v>
      </c>
      <c r="I40">
        <f t="shared" si="4"/>
        <v>11349681.331970081</v>
      </c>
      <c r="Z40">
        <f t="shared" si="2"/>
        <v>16828440.700246178</v>
      </c>
    </row>
    <row r="41" spans="1:26" x14ac:dyDescent="0.3">
      <c r="A41">
        <f t="shared" ref="A41" si="25">IF($B$3&gt;A40,A40+1,"")</f>
        <v>29</v>
      </c>
      <c r="B41">
        <f t="shared" si="6"/>
        <v>103420550.64181079</v>
      </c>
      <c r="C41">
        <f t="shared" si="7"/>
        <v>954830.59093091893</v>
      </c>
      <c r="D41">
        <f t="shared" si="8"/>
        <v>280097.32465490419</v>
      </c>
      <c r="E41">
        <f t="shared" si="0"/>
        <v>610095.42212488304</v>
      </c>
      <c r="F41">
        <f t="shared" si="9"/>
        <v>2068411.0128362158</v>
      </c>
      <c r="G41">
        <f t="shared" si="10"/>
        <v>100742044.20684969</v>
      </c>
      <c r="H41">
        <f t="shared" si="1"/>
        <v>64637.844151131743</v>
      </c>
      <c r="I41">
        <f t="shared" si="4"/>
        <v>11629778.656624984</v>
      </c>
      <c r="Z41">
        <f t="shared" si="2"/>
        <v>17692767.24162161</v>
      </c>
    </row>
    <row r="42" spans="1:26" x14ac:dyDescent="0.3">
      <c r="A42">
        <f t="shared" si="17"/>
        <v>30</v>
      </c>
      <c r="B42">
        <f t="shared" si="6"/>
        <v>100742044.20684969</v>
      </c>
      <c r="C42">
        <f t="shared" si="7"/>
        <v>954830.59093091893</v>
      </c>
      <c r="D42">
        <f t="shared" si="8"/>
        <v>272843.03639355121</v>
      </c>
      <c r="E42">
        <f t="shared" si="0"/>
        <v>619023.77690808673</v>
      </c>
      <c r="F42">
        <f t="shared" si="9"/>
        <v>2014840.8841369939</v>
      </c>
      <c r="G42">
        <f t="shared" si="10"/>
        <v>98108179.54580462</v>
      </c>
      <c r="H42">
        <f t="shared" si="1"/>
        <v>62963.777629281059</v>
      </c>
      <c r="I42">
        <f t="shared" si="4"/>
        <v>11902621.693018535</v>
      </c>
      <c r="Z42">
        <f t="shared" si="2"/>
        <v>18570713.307242602</v>
      </c>
    </row>
    <row r="43" spans="1:26" x14ac:dyDescent="0.3">
      <c r="A43">
        <f t="shared" si="18"/>
        <v>31</v>
      </c>
      <c r="B43">
        <f t="shared" si="6"/>
        <v>98108179.54580462</v>
      </c>
      <c r="C43">
        <f t="shared" si="7"/>
        <v>954830.59093091893</v>
      </c>
      <c r="D43">
        <f t="shared" si="8"/>
        <v>265709.65293655416</v>
      </c>
      <c r="E43">
        <f t="shared" si="0"/>
        <v>627803.32577823685</v>
      </c>
      <c r="F43">
        <f t="shared" si="9"/>
        <v>1962163.5909160925</v>
      </c>
      <c r="G43">
        <f t="shared" si="10"/>
        <v>95518212.629110292</v>
      </c>
      <c r="H43">
        <f t="shared" si="1"/>
        <v>61317.612216127891</v>
      </c>
      <c r="I43">
        <f t="shared" si="4"/>
        <v>12168331.345955089</v>
      </c>
      <c r="Z43">
        <f t="shared" si="2"/>
        <v>19461903.099125341</v>
      </c>
    </row>
    <row r="44" spans="1:26" x14ac:dyDescent="0.3">
      <c r="A44">
        <f t="shared" si="19"/>
        <v>32</v>
      </c>
      <c r="B44">
        <f t="shared" si="6"/>
        <v>95518212.629110292</v>
      </c>
      <c r="C44">
        <f t="shared" si="7"/>
        <v>954830.59093091893</v>
      </c>
      <c r="D44">
        <f t="shared" si="8"/>
        <v>258695.15920384039</v>
      </c>
      <c r="E44">
        <f t="shared" si="0"/>
        <v>636436.54883388453</v>
      </c>
      <c r="F44">
        <f t="shared" si="9"/>
        <v>1910364.2525822059</v>
      </c>
      <c r="G44">
        <f t="shared" si="10"/>
        <v>92971411.827694193</v>
      </c>
      <c r="H44">
        <f t="shared" si="1"/>
        <v>59698.882893193935</v>
      </c>
      <c r="I44">
        <f t="shared" si="4"/>
        <v>12427026.505158929</v>
      </c>
      <c r="Z44">
        <f t="shared" si="2"/>
        <v>20365969.562684305</v>
      </c>
    </row>
    <row r="45" spans="1:26" x14ac:dyDescent="0.3">
      <c r="A45">
        <f t="shared" si="20"/>
        <v>33</v>
      </c>
      <c r="B45">
        <f t="shared" si="6"/>
        <v>92971411.827694193</v>
      </c>
      <c r="C45">
        <f t="shared" si="7"/>
        <v>954830.59093091893</v>
      </c>
      <c r="D45">
        <f t="shared" si="8"/>
        <v>251797.5737000051</v>
      </c>
      <c r="E45">
        <f t="shared" si="0"/>
        <v>644925.88483860495</v>
      </c>
      <c r="F45">
        <f t="shared" si="9"/>
        <v>1859428.2365538839</v>
      </c>
      <c r="G45">
        <f t="shared" si="10"/>
        <v>90467057.706301704</v>
      </c>
      <c r="H45">
        <f t="shared" si="1"/>
        <v>58107.132392308871</v>
      </c>
      <c r="I45">
        <f t="shared" si="4"/>
        <v>12678824.078858934</v>
      </c>
      <c r="Z45">
        <f t="shared" si="2"/>
        <v>21282554.199673962</v>
      </c>
    </row>
    <row r="46" spans="1:26" x14ac:dyDescent="0.3">
      <c r="A46">
        <f t="shared" si="21"/>
        <v>34</v>
      </c>
      <c r="B46">
        <f t="shared" si="6"/>
        <v>90467057.706301704</v>
      </c>
      <c r="C46">
        <f t="shared" si="7"/>
        <v>954830.59093091893</v>
      </c>
      <c r="D46">
        <f t="shared" si="8"/>
        <v>245014.94795456712</v>
      </c>
      <c r="E46">
        <f t="shared" si="0"/>
        <v>653273.73190991324</v>
      </c>
      <c r="F46">
        <f t="shared" si="9"/>
        <v>1809341.1541260341</v>
      </c>
      <c r="G46">
        <f t="shared" si="10"/>
        <v>88004442.820265755</v>
      </c>
      <c r="H46">
        <f t="shared" si="1"/>
        <v>56541.911066438566</v>
      </c>
      <c r="I46">
        <f t="shared" si="4"/>
        <v>12923839.026813501</v>
      </c>
      <c r="Z46">
        <f t="shared" si="2"/>
        <v>22211306.884937052</v>
      </c>
    </row>
    <row r="47" spans="1:26" x14ac:dyDescent="0.3">
      <c r="A47">
        <f t="shared" si="22"/>
        <v>35</v>
      </c>
      <c r="B47">
        <f t="shared" si="6"/>
        <v>88004442.820265755</v>
      </c>
      <c r="C47">
        <f t="shared" si="7"/>
        <v>954830.59093091893</v>
      </c>
      <c r="D47">
        <f t="shared" si="8"/>
        <v>238345.36597155308</v>
      </c>
      <c r="E47">
        <f t="shared" si="0"/>
        <v>661482.44819669973</v>
      </c>
      <c r="F47">
        <f t="shared" si="9"/>
        <v>1760088.8564053152</v>
      </c>
      <c r="G47">
        <f t="shared" si="10"/>
        <v>85582871.515663743</v>
      </c>
      <c r="H47">
        <f t="shared" si="1"/>
        <v>55002.776762666093</v>
      </c>
      <c r="I47">
        <f t="shared" si="4"/>
        <v>13162184.392785054</v>
      </c>
      <c r="Z47">
        <f t="shared" si="2"/>
        <v>23151885.686884489</v>
      </c>
    </row>
    <row r="48" spans="1:26" x14ac:dyDescent="0.3">
      <c r="A48">
        <f t="shared" si="23"/>
        <v>36</v>
      </c>
      <c r="B48">
        <f t="shared" si="6"/>
        <v>85582871.515663743</v>
      </c>
      <c r="C48">
        <f t="shared" si="7"/>
        <v>954830.59093091893</v>
      </c>
      <c r="D48">
        <f t="shared" si="8"/>
        <v>231786.94368825594</v>
      </c>
      <c r="E48">
        <f t="shared" si="0"/>
        <v>669554.35254537314</v>
      </c>
      <c r="F48">
        <f t="shared" si="9"/>
        <v>1711657.430313275</v>
      </c>
      <c r="G48">
        <f t="shared" si="10"/>
        <v>83201659.732805088</v>
      </c>
      <c r="H48">
        <f t="shared" si="1"/>
        <v>53489.294697289843</v>
      </c>
      <c r="I48">
        <f t="shared" si="4"/>
        <v>13393971.33647331</v>
      </c>
      <c r="Z48">
        <f t="shared" si="2"/>
        <v>24103956.691633433</v>
      </c>
    </row>
    <row r="49" spans="1:26" x14ac:dyDescent="0.3">
      <c r="A49">
        <f t="shared" si="23"/>
        <v>37</v>
      </c>
      <c r="B49">
        <f t="shared" si="6"/>
        <v>83201659.732805088</v>
      </c>
      <c r="C49">
        <f t="shared" si="7"/>
        <v>954830.59093091893</v>
      </c>
      <c r="D49">
        <f t="shared" si="8"/>
        <v>225337.82844301377</v>
      </c>
      <c r="E49">
        <f t="shared" si="0"/>
        <v>677491.72515490197</v>
      </c>
      <c r="F49">
        <f t="shared" si="9"/>
        <v>1664033.1946561018</v>
      </c>
      <c r="G49">
        <f t="shared" si="10"/>
        <v>80860134.812994078</v>
      </c>
      <c r="H49">
        <f t="shared" si="1"/>
        <v>52001.03733300318</v>
      </c>
      <c r="I49">
        <f t="shared" si="4"/>
        <v>13619309.164916323</v>
      </c>
      <c r="Z49">
        <f t="shared" si="2"/>
        <v>25067193.830731373</v>
      </c>
    </row>
    <row r="50" spans="1:26" x14ac:dyDescent="0.3">
      <c r="A50">
        <f t="shared" ref="A50" si="26">IF($B$3&gt;A49,A49+1,"")</f>
        <v>38</v>
      </c>
      <c r="B50">
        <f t="shared" si="6"/>
        <v>80860134.812994078</v>
      </c>
      <c r="C50">
        <f t="shared" si="7"/>
        <v>954830.59093091893</v>
      </c>
      <c r="D50">
        <f t="shared" si="8"/>
        <v>218996.19845185895</v>
      </c>
      <c r="E50">
        <f t="shared" si="0"/>
        <v>685296.80822093866</v>
      </c>
      <c r="F50">
        <f t="shared" si="9"/>
        <v>1617202.6962598816</v>
      </c>
      <c r="G50">
        <f t="shared" si="10"/>
        <v>78557635.308513254</v>
      </c>
      <c r="H50">
        <f t="shared" si="1"/>
        <v>50537.5842581213</v>
      </c>
      <c r="I50">
        <f t="shared" si="4"/>
        <v>13838305.363368183</v>
      </c>
      <c r="Z50">
        <f t="shared" si="2"/>
        <v>26041278.712395668</v>
      </c>
    </row>
    <row r="51" spans="1:26" x14ac:dyDescent="0.3">
      <c r="A51">
        <f t="shared" si="17"/>
        <v>39</v>
      </c>
      <c r="B51">
        <f t="shared" si="6"/>
        <v>78557635.308513254</v>
      </c>
      <c r="C51">
        <f t="shared" si="7"/>
        <v>954830.59093091893</v>
      </c>
      <c r="D51">
        <f t="shared" si="8"/>
        <v>212760.26229389006</v>
      </c>
      <c r="E51">
        <f t="shared" si="0"/>
        <v>692971.80656920804</v>
      </c>
      <c r="F51">
        <f t="shared" si="9"/>
        <v>1571152.7061702651</v>
      </c>
      <c r="G51">
        <f t="shared" si="10"/>
        <v>76293510.795773789</v>
      </c>
      <c r="H51">
        <f t="shared" si="1"/>
        <v>49098.522067820784</v>
      </c>
      <c r="I51">
        <f t="shared" si="4"/>
        <v>14051065.625662073</v>
      </c>
      <c r="Z51">
        <f t="shared" si="2"/>
        <v>27025900.456199113</v>
      </c>
    </row>
    <row r="52" spans="1:26" x14ac:dyDescent="0.3">
      <c r="A52">
        <f t="shared" si="18"/>
        <v>40</v>
      </c>
      <c r="B52">
        <f t="shared" si="6"/>
        <v>76293510.795773789</v>
      </c>
      <c r="C52">
        <f t="shared" si="7"/>
        <v>954830.59093091893</v>
      </c>
      <c r="D52">
        <f t="shared" si="8"/>
        <v>206628.25840522069</v>
      </c>
      <c r="E52">
        <f t="shared" si="0"/>
        <v>700518.88827833964</v>
      </c>
      <c r="F52">
        <f t="shared" si="9"/>
        <v>1525870.2159154757</v>
      </c>
      <c r="G52">
        <f t="shared" si="10"/>
        <v>74067121.691579983</v>
      </c>
      <c r="H52">
        <f t="shared" si="1"/>
        <v>47683.444247358617</v>
      </c>
      <c r="I52">
        <f t="shared" si="4"/>
        <v>14257693.884067293</v>
      </c>
      <c r="Z52">
        <f t="shared" si="2"/>
        <v>28020755.531133585</v>
      </c>
    </row>
    <row r="53" spans="1:26" x14ac:dyDescent="0.3">
      <c r="A53">
        <f t="shared" si="19"/>
        <v>41</v>
      </c>
      <c r="B53">
        <f t="shared" si="6"/>
        <v>74067121.691579983</v>
      </c>
      <c r="C53">
        <f t="shared" si="7"/>
        <v>954830.59093091893</v>
      </c>
      <c r="D53">
        <f t="shared" si="8"/>
        <v>200598.45458136246</v>
      </c>
      <c r="E53">
        <f t="shared" si="0"/>
        <v>707940.18529231905</v>
      </c>
      <c r="F53">
        <f t="shared" si="9"/>
        <v>1481342.4338315998</v>
      </c>
      <c r="G53">
        <f t="shared" si="10"/>
        <v>71877839.072456062</v>
      </c>
      <c r="H53">
        <f t="shared" si="1"/>
        <v>46291.951057237486</v>
      </c>
      <c r="I53">
        <f t="shared" si="4"/>
        <v>14458292.338648656</v>
      </c>
      <c r="Z53">
        <f t="shared" si="2"/>
        <v>29025547.596985079</v>
      </c>
    </row>
    <row r="54" spans="1:26" x14ac:dyDescent="0.3">
      <c r="A54">
        <f t="shared" si="20"/>
        <v>42</v>
      </c>
      <c r="B54">
        <f t="shared" si="6"/>
        <v>71877839.072456062</v>
      </c>
      <c r="C54">
        <f t="shared" si="7"/>
        <v>954830.59093091893</v>
      </c>
      <c r="D54">
        <f t="shared" si="8"/>
        <v>194669.14748790185</v>
      </c>
      <c r="E54">
        <f t="shared" si="0"/>
        <v>715237.79402273207</v>
      </c>
      <c r="F54">
        <f t="shared" si="9"/>
        <v>1437556.7814491212</v>
      </c>
      <c r="G54">
        <f t="shared" si="10"/>
        <v>69725044.496984199</v>
      </c>
      <c r="H54">
        <f t="shared" si="1"/>
        <v>44923.649420285037</v>
      </c>
      <c r="I54">
        <f t="shared" si="4"/>
        <v>14652961.486136558</v>
      </c>
      <c r="Z54">
        <f t="shared" si="2"/>
        <v>30039987.348954748</v>
      </c>
    </row>
    <row r="55" spans="1:26" x14ac:dyDescent="0.3">
      <c r="A55">
        <f t="shared" si="21"/>
        <v>43</v>
      </c>
      <c r="B55">
        <f t="shared" si="6"/>
        <v>69725044.496984199</v>
      </c>
      <c r="C55">
        <f t="shared" si="7"/>
        <v>954830.59093091893</v>
      </c>
      <c r="D55">
        <f t="shared" si="8"/>
        <v>188838.6621793322</v>
      </c>
      <c r="E55">
        <f t="shared" si="0"/>
        <v>722413.77594097157</v>
      </c>
      <c r="F55">
        <f t="shared" si="9"/>
        <v>1394500.889939684</v>
      </c>
      <c r="G55">
        <f t="shared" si="10"/>
        <v>67608129.831103548</v>
      </c>
      <c r="H55">
        <f t="shared" si="1"/>
        <v>43578.152810615131</v>
      </c>
      <c r="I55">
        <f t="shared" si="4"/>
        <v>14841800.14831589</v>
      </c>
      <c r="Z55">
        <f t="shared" si="2"/>
        <v>31063792.365461778</v>
      </c>
    </row>
    <row r="56" spans="1:26" x14ac:dyDescent="0.3">
      <c r="A56">
        <f t="shared" si="22"/>
        <v>44</v>
      </c>
      <c r="B56">
        <f t="shared" si="6"/>
        <v>67608129.831103548</v>
      </c>
      <c r="C56">
        <f t="shared" si="7"/>
        <v>954830.59093091893</v>
      </c>
      <c r="D56">
        <f t="shared" si="8"/>
        <v>183105.35162590543</v>
      </c>
      <c r="E56">
        <f t="shared" si="0"/>
        <v>729470.1581605738</v>
      </c>
      <c r="F56">
        <f t="shared" si="9"/>
        <v>1352162.596622071</v>
      </c>
      <c r="G56">
        <f t="shared" si="10"/>
        <v>65526497.076320902</v>
      </c>
      <c r="H56">
        <f t="shared" si="1"/>
        <v>42255.081144439711</v>
      </c>
      <c r="I56">
        <f t="shared" si="4"/>
        <v>15024905.499941796</v>
      </c>
      <c r="Z56">
        <f t="shared" si="2"/>
        <v>32096686.959065247</v>
      </c>
    </row>
    <row r="57" spans="1:26" x14ac:dyDescent="0.3">
      <c r="A57">
        <f t="shared" si="23"/>
        <v>45</v>
      </c>
      <c r="B57">
        <f t="shared" si="6"/>
        <v>65526497.076320902</v>
      </c>
      <c r="C57">
        <f t="shared" si="7"/>
        <v>954830.59093091893</v>
      </c>
      <c r="D57">
        <f t="shared" si="8"/>
        <v>177467.59624836911</v>
      </c>
      <c r="E57">
        <f t="shared" si="0"/>
        <v>736408.93400984933</v>
      </c>
      <c r="F57">
        <f t="shared" si="9"/>
        <v>1310529.9415264181</v>
      </c>
      <c r="G57">
        <f t="shared" si="10"/>
        <v>63479558.200784631</v>
      </c>
      <c r="H57">
        <f t="shared" si="1"/>
        <v>40954.060672700565</v>
      </c>
      <c r="I57">
        <f t="shared" si="4"/>
        <v>15202373.096190166</v>
      </c>
      <c r="Z57">
        <f t="shared" si="2"/>
        <v>33138402.030443221</v>
      </c>
    </row>
    <row r="58" spans="1:26" x14ac:dyDescent="0.3">
      <c r="A58">
        <f t="shared" si="23"/>
        <v>46</v>
      </c>
      <c r="B58">
        <f t="shared" si="6"/>
        <v>63479558.200784631</v>
      </c>
      <c r="C58">
        <f t="shared" si="7"/>
        <v>954830.59093091893</v>
      </c>
      <c r="D58">
        <f t="shared" si="8"/>
        <v>171923.80346045838</v>
      </c>
      <c r="E58">
        <f t="shared" si="0"/>
        <v>743232.06359497015</v>
      </c>
      <c r="F58">
        <f t="shared" si="9"/>
        <v>1269591.1640156927</v>
      </c>
      <c r="G58">
        <f t="shared" si="10"/>
        <v>61466734.973173968</v>
      </c>
      <c r="H58">
        <f t="shared" si="1"/>
        <v>39674.723875490396</v>
      </c>
      <c r="I58">
        <f t="shared" si="4"/>
        <v>15374296.899650624</v>
      </c>
      <c r="Z58">
        <f t="shared" si="2"/>
        <v>34188674.925368629</v>
      </c>
    </row>
    <row r="59" spans="1:26" x14ac:dyDescent="0.3">
      <c r="A59">
        <f t="shared" ref="A59" si="27">IF($B$3&gt;A58,A58+1,"")</f>
        <v>47</v>
      </c>
      <c r="B59">
        <f t="shared" si="6"/>
        <v>61466734.973173968</v>
      </c>
      <c r="C59">
        <f t="shared" si="7"/>
        <v>954830.59093091893</v>
      </c>
      <c r="D59">
        <f t="shared" si="8"/>
        <v>166472.40721901282</v>
      </c>
      <c r="E59">
        <f t="shared" si="0"/>
        <v>749941.47435367235</v>
      </c>
      <c r="F59">
        <f t="shared" si="9"/>
        <v>1229334.6994634795</v>
      </c>
      <c r="G59">
        <f t="shared" si="10"/>
        <v>59487458.799356818</v>
      </c>
      <c r="H59">
        <f t="shared" si="1"/>
        <v>38416.709358233726</v>
      </c>
      <c r="I59">
        <f t="shared" si="4"/>
        <v>15540769.306869637</v>
      </c>
      <c r="Z59">
        <f t="shared" si="2"/>
        <v>35247249.2946226</v>
      </c>
    </row>
    <row r="60" spans="1:26" x14ac:dyDescent="0.3">
      <c r="A60">
        <f t="shared" si="17"/>
        <v>48</v>
      </c>
      <c r="B60">
        <f t="shared" si="6"/>
        <v>59487458.799356818</v>
      </c>
      <c r="C60">
        <f t="shared" si="7"/>
        <v>954830.59093091893</v>
      </c>
      <c r="D60">
        <f t="shared" si="8"/>
        <v>161111.86758159139</v>
      </c>
      <c r="E60">
        <f t="shared" si="0"/>
        <v>756539.06159972958</v>
      </c>
      <c r="F60">
        <f t="shared" si="9"/>
        <v>1189749.1759871363</v>
      </c>
      <c r="G60">
        <f t="shared" si="10"/>
        <v>57541170.561769947</v>
      </c>
      <c r="H60">
        <f t="shared" si="1"/>
        <v>37179.66174959801</v>
      </c>
      <c r="I60">
        <f t="shared" si="4"/>
        <v>15701881.174451228</v>
      </c>
      <c r="Z60">
        <f t="shared" si="2"/>
        <v>36313874.95678702</v>
      </c>
    </row>
    <row r="61" spans="1:26" x14ac:dyDescent="0.3">
      <c r="A61">
        <f t="shared" si="18"/>
        <v>49</v>
      </c>
      <c r="B61">
        <f t="shared" si="6"/>
        <v>57541170.561769947</v>
      </c>
      <c r="C61">
        <f t="shared" si="7"/>
        <v>954830.59093091893</v>
      </c>
      <c r="D61">
        <f t="shared" si="8"/>
        <v>155840.67027146026</v>
      </c>
      <c r="E61">
        <f t="shared" si="0"/>
        <v>763026.68905835249</v>
      </c>
      <c r="F61">
        <f t="shared" si="9"/>
        <v>1150823.4112353991</v>
      </c>
      <c r="G61">
        <f t="shared" si="10"/>
        <v>55627320.461476192</v>
      </c>
      <c r="H61">
        <f t="shared" si="1"/>
        <v>35963.231601106214</v>
      </c>
      <c r="I61">
        <f t="shared" si="4"/>
        <v>15857721.844722688</v>
      </c>
      <c r="Z61">
        <f t="shared" si="2"/>
        <v>37388307.763859272</v>
      </c>
    </row>
    <row r="62" spans="1:26" x14ac:dyDescent="0.3">
      <c r="A62">
        <f t="shared" si="19"/>
        <v>50</v>
      </c>
      <c r="B62">
        <f t="shared" si="6"/>
        <v>55627320.461476192</v>
      </c>
      <c r="C62">
        <f t="shared" si="7"/>
        <v>954830.59093091893</v>
      </c>
      <c r="D62">
        <f t="shared" si="8"/>
        <v>150657.32624983136</v>
      </c>
      <c r="E62">
        <f t="shared" si="0"/>
        <v>769406.18939266494</v>
      </c>
      <c r="F62">
        <f t="shared" si="9"/>
        <v>1112546.409229524</v>
      </c>
      <c r="G62">
        <f t="shared" si="10"/>
        <v>53745367.862854004</v>
      </c>
      <c r="H62">
        <f t="shared" si="1"/>
        <v>34767.075288422617</v>
      </c>
      <c r="I62">
        <f t="shared" si="4"/>
        <v>16008379.170972519</v>
      </c>
      <c r="Z62">
        <f t="shared" si="2"/>
        <v>38470309.469633244</v>
      </c>
    </row>
    <row r="63" spans="1:26" x14ac:dyDescent="0.3">
      <c r="A63">
        <f t="shared" si="20"/>
        <v>51</v>
      </c>
      <c r="B63">
        <f t="shared" si="6"/>
        <v>53745367.862854004</v>
      </c>
      <c r="C63">
        <f t="shared" si="7"/>
        <v>954830.59093091893</v>
      </c>
      <c r="D63">
        <f t="shared" si="8"/>
        <v>145560.37129522959</v>
      </c>
      <c r="E63">
        <f t="shared" si="0"/>
        <v>775679.36472140567</v>
      </c>
      <c r="F63">
        <f t="shared" si="9"/>
        <v>1074907.35725708</v>
      </c>
      <c r="G63">
        <f t="shared" si="10"/>
        <v>51894781.140875518</v>
      </c>
      <c r="H63">
        <f t="shared" si="1"/>
        <v>33590.854914283751</v>
      </c>
      <c r="I63">
        <f t="shared" si="4"/>
        <v>16153939.542267749</v>
      </c>
      <c r="Z63">
        <f t="shared" si="2"/>
        <v>39559647.600791693</v>
      </c>
    </row>
    <row r="64" spans="1:26" x14ac:dyDescent="0.3">
      <c r="A64">
        <f t="shared" si="21"/>
        <v>52</v>
      </c>
      <c r="B64">
        <f t="shared" si="6"/>
        <v>51894781.140875518</v>
      </c>
      <c r="C64">
        <f t="shared" si="7"/>
        <v>954830.59093091893</v>
      </c>
      <c r="D64">
        <f t="shared" si="8"/>
        <v>140548.36558987122</v>
      </c>
      <c r="E64">
        <f t="shared" si="0"/>
        <v>781847.98712800059</v>
      </c>
      <c r="F64">
        <f t="shared" si="9"/>
        <v>1037895.6228175104</v>
      </c>
      <c r="G64">
        <f t="shared" si="10"/>
        <v>50075037.530930012</v>
      </c>
      <c r="H64">
        <f t="shared" si="1"/>
        <v>32434.2382130472</v>
      </c>
      <c r="I64">
        <f t="shared" si="4"/>
        <v>16294487.907857621</v>
      </c>
      <c r="Z64">
        <f t="shared" si="2"/>
        <v>40656095.330656029</v>
      </c>
    </row>
    <row r="65" spans="1:26" x14ac:dyDescent="0.3">
      <c r="A65">
        <f t="shared" si="22"/>
        <v>53</v>
      </c>
      <c r="B65">
        <f t="shared" si="6"/>
        <v>50075037.530930012</v>
      </c>
      <c r="C65">
        <f t="shared" si="7"/>
        <v>954830.59093091893</v>
      </c>
      <c r="D65">
        <f t="shared" si="8"/>
        <v>135619.89331293546</v>
      </c>
      <c r="E65">
        <f t="shared" si="0"/>
        <v>787913.79916115222</v>
      </c>
      <c r="F65">
        <f t="shared" si="9"/>
        <v>1001500.7506186003</v>
      </c>
      <c r="G65">
        <f t="shared" si="10"/>
        <v>48285622.981150262</v>
      </c>
      <c r="H65">
        <f t="shared" si="1"/>
        <v>31296.898456831259</v>
      </c>
      <c r="I65">
        <f t="shared" si="4"/>
        <v>16430107.801170556</v>
      </c>
      <c r="Z65">
        <f t="shared" si="2"/>
        <v>41759431.355541065</v>
      </c>
    </row>
    <row r="66" spans="1:26" x14ac:dyDescent="0.3">
      <c r="A66">
        <f t="shared" si="23"/>
        <v>54</v>
      </c>
      <c r="B66">
        <f t="shared" si="6"/>
        <v>48285622.981150262</v>
      </c>
      <c r="C66">
        <f t="shared" si="7"/>
        <v>954830.59093091893</v>
      </c>
      <c r="D66">
        <f t="shared" si="8"/>
        <v>130773.56224061528</v>
      </c>
      <c r="E66">
        <f t="shared" si="0"/>
        <v>793878.51432708476</v>
      </c>
      <c r="F66">
        <f t="shared" si="9"/>
        <v>965712.45962300524</v>
      </c>
      <c r="G66">
        <f t="shared" si="10"/>
        <v>46526032.007200167</v>
      </c>
      <c r="H66">
        <f t="shared" si="1"/>
        <v>30178.514363218914</v>
      </c>
      <c r="I66">
        <f t="shared" si="4"/>
        <v>16560881.363411171</v>
      </c>
      <c r="Z66">
        <f t="shared" si="2"/>
        <v>42869439.773662575</v>
      </c>
    </row>
    <row r="67" spans="1:26" x14ac:dyDescent="0.3">
      <c r="A67">
        <f t="shared" si="23"/>
        <v>55</v>
      </c>
      <c r="B67">
        <f t="shared" si="6"/>
        <v>46526032.007200167</v>
      </c>
      <c r="C67">
        <f t="shared" si="7"/>
        <v>954830.59093091893</v>
      </c>
      <c r="D67">
        <f t="shared" si="8"/>
        <v>126008.00335283378</v>
      </c>
      <c r="E67">
        <f t="shared" si="0"/>
        <v>799743.81757358508</v>
      </c>
      <c r="F67">
        <f t="shared" si="9"/>
        <v>930520.64014400332</v>
      </c>
      <c r="G67">
        <f t="shared" si="10"/>
        <v>44795767.549482577</v>
      </c>
      <c r="H67">
        <f t="shared" si="1"/>
        <v>29078.7700045001</v>
      </c>
      <c r="I67">
        <f t="shared" si="4"/>
        <v>16686889.366764005</v>
      </c>
      <c r="Z67">
        <f t="shared" si="2"/>
        <v>43985909.966547176</v>
      </c>
    </row>
    <row r="68" spans="1:26" x14ac:dyDescent="0.3">
      <c r="A68">
        <f t="shared" ref="A68" si="28">IF($B$3&gt;A67,A67+1,"")</f>
        <v>56</v>
      </c>
      <c r="B68">
        <f t="shared" si="6"/>
        <v>44795767.549482577</v>
      </c>
      <c r="C68">
        <f t="shared" si="7"/>
        <v>954830.59093091893</v>
      </c>
      <c r="D68">
        <f t="shared" si="8"/>
        <v>121321.87044651531</v>
      </c>
      <c r="E68">
        <f t="shared" si="0"/>
        <v>805511.36576597707</v>
      </c>
      <c r="F68">
        <f t="shared" si="9"/>
        <v>895915.35098965152</v>
      </c>
      <c r="G68">
        <f t="shared" si="10"/>
        <v>43094340.832726948</v>
      </c>
      <c r="H68">
        <f t="shared" si="1"/>
        <v>27997.35471842661</v>
      </c>
      <c r="I68">
        <f t="shared" si="4"/>
        <v>16808211.23721052</v>
      </c>
      <c r="Z68">
        <f t="shared" si="2"/>
        <v>45108636.482894719</v>
      </c>
    </row>
    <row r="69" spans="1:26" x14ac:dyDescent="0.3">
      <c r="A69">
        <f t="shared" si="17"/>
        <v>57</v>
      </c>
      <c r="B69">
        <f t="shared" si="6"/>
        <v>43094340.832726948</v>
      </c>
      <c r="C69">
        <f t="shared" si="7"/>
        <v>954830.59093091893</v>
      </c>
      <c r="D69">
        <f t="shared" si="8"/>
        <v>116713.83975530215</v>
      </c>
      <c r="E69">
        <f t="shared" si="0"/>
        <v>811182.78815516236</v>
      </c>
      <c r="F69">
        <f t="shared" si="9"/>
        <v>861886.81665453897</v>
      </c>
      <c r="G69">
        <f t="shared" si="10"/>
        <v>41421271.227917247</v>
      </c>
      <c r="H69">
        <f t="shared" si="1"/>
        <v>26933.963020454339</v>
      </c>
      <c r="I69">
        <f t="shared" si="4"/>
        <v>16924925.07696582</v>
      </c>
      <c r="Z69">
        <f t="shared" si="2"/>
        <v>46237418.924844258</v>
      </c>
    </row>
    <row r="70" spans="1:26" x14ac:dyDescent="0.3">
      <c r="A70">
        <f t="shared" si="18"/>
        <v>58</v>
      </c>
      <c r="B70">
        <f t="shared" si="6"/>
        <v>41421271.227917247</v>
      </c>
      <c r="C70">
        <f t="shared" si="7"/>
        <v>954830.59093091893</v>
      </c>
      <c r="D70">
        <f t="shared" si="8"/>
        <v>112182.60957560921</v>
      </c>
      <c r="E70">
        <f t="shared" si="0"/>
        <v>816759.68683786143</v>
      </c>
      <c r="F70">
        <f t="shared" si="9"/>
        <v>828425.424558345</v>
      </c>
      <c r="G70">
        <f t="shared" si="10"/>
        <v>39776086.116521046</v>
      </c>
      <c r="H70">
        <f t="shared" si="1"/>
        <v>25888.294517448277</v>
      </c>
      <c r="I70">
        <f t="shared" si="4"/>
        <v>17037107.686541431</v>
      </c>
      <c r="Z70">
        <f t="shared" si="2"/>
        <v>47372061.83659596</v>
      </c>
    </row>
    <row r="71" spans="1:26" x14ac:dyDescent="0.3">
      <c r="A71">
        <f t="shared" si="19"/>
        <v>59</v>
      </c>
      <c r="B71">
        <f t="shared" si="6"/>
        <v>39776086.116521046</v>
      </c>
      <c r="C71">
        <f t="shared" si="7"/>
        <v>954830.59093091893</v>
      </c>
      <c r="D71">
        <f t="shared" si="8"/>
        <v>107726.89989891117</v>
      </c>
      <c r="E71">
        <f t="shared" si="0"/>
        <v>822243.63720918214</v>
      </c>
      <c r="F71">
        <f t="shared" si="9"/>
        <v>795521.72233042098</v>
      </c>
      <c r="G71">
        <f t="shared" si="10"/>
        <v>38158320.75698144</v>
      </c>
      <c r="H71">
        <f t="shared" si="1"/>
        <v>24860.053822825652</v>
      </c>
      <c r="I71">
        <f t="shared" si="4"/>
        <v>17144834.586440343</v>
      </c>
      <c r="Z71">
        <f t="shared" si="2"/>
        <v>48512374.595341749</v>
      </c>
    </row>
    <row r="72" spans="1:26" x14ac:dyDescent="0.3">
      <c r="A72">
        <f t="shared" si="20"/>
        <v>60</v>
      </c>
      <c r="B72">
        <f t="shared" si="6"/>
        <v>38158320.75698144</v>
      </c>
      <c r="C72">
        <f t="shared" si="7"/>
        <v>954830.59093091893</v>
      </c>
      <c r="D72">
        <f t="shared" si="8"/>
        <v>103345.45205015807</v>
      </c>
      <c r="E72">
        <f t="shared" si="0"/>
        <v>827636.18840764742</v>
      </c>
      <c r="F72">
        <f t="shared" si="9"/>
        <v>763166.41513962881</v>
      </c>
      <c r="G72">
        <f t="shared" si="10"/>
        <v>36567518.153434165</v>
      </c>
      <c r="H72">
        <f t="shared" si="1"/>
        <v>23848.9504731134</v>
      </c>
      <c r="I72">
        <f t="shared" si="4"/>
        <v>17248180.0384905</v>
      </c>
      <c r="Z72">
        <f t="shared" si="2"/>
        <v>49658171.304458842</v>
      </c>
    </row>
    <row r="73" spans="1:26" x14ac:dyDescent="0.3">
      <c r="A73">
        <f t="shared" si="21"/>
        <v>61</v>
      </c>
      <c r="B73">
        <f t="shared" si="6"/>
        <v>36567518.153434165</v>
      </c>
      <c r="C73">
        <f t="shared" si="7"/>
        <v>954830.59093091893</v>
      </c>
      <c r="D73">
        <f t="shared" si="8"/>
        <v>99037.028332217538</v>
      </c>
      <c r="E73">
        <f t="shared" si="0"/>
        <v>832938.86375280493</v>
      </c>
      <c r="F73">
        <f t="shared" si="9"/>
        <v>731350.36306868331</v>
      </c>
      <c r="G73">
        <f t="shared" si="10"/>
        <v>35003228.926612675</v>
      </c>
      <c r="H73">
        <f t="shared" si="1"/>
        <v>22854.698845896353</v>
      </c>
      <c r="I73">
        <f t="shared" si="4"/>
        <v>17347217.066822719</v>
      </c>
      <c r="Z73">
        <f t="shared" si="2"/>
        <v>50809270.688921101</v>
      </c>
    </row>
    <row r="74" spans="1:26" x14ac:dyDescent="0.3">
      <c r="A74">
        <f t="shared" si="22"/>
        <v>62</v>
      </c>
      <c r="B74">
        <f t="shared" si="6"/>
        <v>35003228.926612675</v>
      </c>
      <c r="C74">
        <f t="shared" si="7"/>
        <v>954830.59093091893</v>
      </c>
      <c r="D74">
        <f t="shared" si="8"/>
        <v>94800.411676242657</v>
      </c>
      <c r="E74">
        <f t="shared" si="0"/>
        <v>838153.16117554333</v>
      </c>
      <c r="F74">
        <f t="shared" si="9"/>
        <v>700064.57853225351</v>
      </c>
      <c r="G74">
        <f t="shared" si="10"/>
        <v>33465011.186904881</v>
      </c>
      <c r="H74">
        <f t="shared" si="1"/>
        <v>21877.018079132922</v>
      </c>
      <c r="I74">
        <f t="shared" si="4"/>
        <v>17442017.478498962</v>
      </c>
      <c r="Z74">
        <f t="shared" si="2"/>
        <v>51965495.99288369</v>
      </c>
    </row>
    <row r="75" spans="1:26" x14ac:dyDescent="0.3">
      <c r="A75">
        <f t="shared" si="23"/>
        <v>63</v>
      </c>
      <c r="B75">
        <f t="shared" si="6"/>
        <v>33465011.186904881</v>
      </c>
      <c r="C75">
        <f t="shared" si="7"/>
        <v>954830.59093091893</v>
      </c>
      <c r="D75">
        <f t="shared" si="8"/>
        <v>90634.405297867386</v>
      </c>
      <c r="E75">
        <f t="shared" si="0"/>
        <v>843280.55364123604</v>
      </c>
      <c r="F75">
        <f t="shared" si="9"/>
        <v>669300.22373809759</v>
      </c>
      <c r="G75">
        <f t="shared" si="10"/>
        <v>31952430.409525547</v>
      </c>
      <c r="H75">
        <f t="shared" si="1"/>
        <v>20915.631991815553</v>
      </c>
      <c r="I75">
        <f t="shared" si="4"/>
        <v>17532651.88379683</v>
      </c>
      <c r="Z75">
        <f t="shared" si="2"/>
        <v>53126674.879397869</v>
      </c>
    </row>
    <row r="76" spans="1:26" x14ac:dyDescent="0.3">
      <c r="A76">
        <f t="shared" si="23"/>
        <v>64</v>
      </c>
      <c r="B76">
        <f t="shared" si="6"/>
        <v>31952430.409525547</v>
      </c>
      <c r="C76">
        <f t="shared" si="7"/>
        <v>954830.59093091893</v>
      </c>
      <c r="D76">
        <f t="shared" si="8"/>
        <v>86537.832359131688</v>
      </c>
      <c r="E76">
        <f t="shared" si="0"/>
        <v>848322.48956583382</v>
      </c>
      <c r="F76">
        <f t="shared" si="9"/>
        <v>639048.608190511</v>
      </c>
      <c r="G76">
        <f t="shared" si="10"/>
        <v>30465059.311769202</v>
      </c>
      <c r="H76">
        <f t="shared" si="1"/>
        <v>19970.269005953469</v>
      </c>
      <c r="I76">
        <f t="shared" si="4"/>
        <v>17619189.716155961</v>
      </c>
      <c r="Z76">
        <f t="shared" si="2"/>
        <v>54292639.332213365</v>
      </c>
    </row>
    <row r="77" spans="1:26" x14ac:dyDescent="0.3">
      <c r="A77">
        <f t="shared" ref="A77" si="29">IF($B$3&gt;A76,A76+1,"")</f>
        <v>65</v>
      </c>
      <c r="B77">
        <f t="shared" si="6"/>
        <v>30465059.311769202</v>
      </c>
      <c r="C77">
        <f t="shared" si="7"/>
        <v>954830.59093091893</v>
      </c>
      <c r="D77">
        <f t="shared" si="8"/>
        <v>82509.53563604159</v>
      </c>
      <c r="E77">
        <f t="shared" si="0"/>
        <v>853280.39322502166</v>
      </c>
      <c r="F77">
        <f t="shared" si="9"/>
        <v>609301.18623538408</v>
      </c>
      <c r="G77">
        <f t="shared" si="10"/>
        <v>29002477.732308798</v>
      </c>
      <c r="H77">
        <f t="shared" si="1"/>
        <v>19040.662069855753</v>
      </c>
      <c r="I77">
        <f t="shared" si="4"/>
        <v>17701699.251792002</v>
      </c>
      <c r="Z77">
        <f t="shared" si="2"/>
        <v>55463225.559626408</v>
      </c>
    </row>
    <row r="78" spans="1:26" x14ac:dyDescent="0.3">
      <c r="A78">
        <f t="shared" si="17"/>
        <v>66</v>
      </c>
      <c r="B78">
        <f t="shared" si="6"/>
        <v>29002477.732308798</v>
      </c>
      <c r="C78">
        <f t="shared" si="7"/>
        <v>954830.59093091893</v>
      </c>
      <c r="D78">
        <f t="shared" si="8"/>
        <v>78548.377191669657</v>
      </c>
      <c r="E78">
        <f t="shared" ref="E78:E141" si="30">C78-D78-H78</f>
        <v>858155.66515655629</v>
      </c>
      <c r="F78">
        <f t="shared" si="9"/>
        <v>580049.55464617594</v>
      </c>
      <c r="G78">
        <f t="shared" si="10"/>
        <v>27564272.512506064</v>
      </c>
      <c r="H78">
        <f t="shared" ref="H78:H141" si="31">(B78*$B$6/1200)</f>
        <v>18126.548582692998</v>
      </c>
      <c r="I78">
        <f t="shared" si="4"/>
        <v>17780247.628983673</v>
      </c>
      <c r="Z78">
        <f t="shared" ref="Z78:Z141" si="32">E78*A78</f>
        <v>56638273.900332719</v>
      </c>
    </row>
    <row r="79" spans="1:26" x14ac:dyDescent="0.3">
      <c r="A79">
        <f t="shared" si="18"/>
        <v>67</v>
      </c>
      <c r="B79">
        <f t="shared" si="6"/>
        <v>27564272.512506064</v>
      </c>
      <c r="C79">
        <f t="shared" si="7"/>
        <v>954830.59093091893</v>
      </c>
      <c r="D79">
        <f t="shared" si="8"/>
        <v>74653.238054703921</v>
      </c>
      <c r="E79">
        <f t="shared" si="30"/>
        <v>862949.68255589867</v>
      </c>
      <c r="F79">
        <f t="shared" si="9"/>
        <v>551285.4502501213</v>
      </c>
      <c r="G79">
        <f t="shared" si="10"/>
        <v>26150037.379700042</v>
      </c>
      <c r="H79">
        <f t="shared" si="31"/>
        <v>17227.670320316291</v>
      </c>
      <c r="I79">
        <f t="shared" ref="I79:I142" si="33">I78+D79</f>
        <v>17854900.867038377</v>
      </c>
      <c r="Z79">
        <f t="shared" si="32"/>
        <v>57817628.731245212</v>
      </c>
    </row>
    <row r="80" spans="1:26" x14ac:dyDescent="0.3">
      <c r="A80">
        <f t="shared" si="19"/>
        <v>68</v>
      </c>
      <c r="B80">
        <f t="shared" ref="B80:B143" si="34">IF(G79&gt;0, G79,0)</f>
        <v>26150037.379700042</v>
      </c>
      <c r="C80">
        <f t="shared" ref="C80:C143" si="35">IF(B80=0,0,$C$13)</f>
        <v>954830.59093091893</v>
      </c>
      <c r="D80">
        <f t="shared" ref="D80:D143" si="36">IF(B80=0,0,B80*($B$2-$B$6)/1200)</f>
        <v>70823.017903354281</v>
      </c>
      <c r="E80">
        <f t="shared" si="30"/>
        <v>867663.7996652521</v>
      </c>
      <c r="F80">
        <f t="shared" ref="F80:F143" si="37">$B$7*B80</f>
        <v>523000.74759400083</v>
      </c>
      <c r="G80">
        <f t="shared" ref="G80:G143" si="38">MAX(B80-E80-F80,0)</f>
        <v>24759372.832440786</v>
      </c>
      <c r="H80">
        <f t="shared" si="31"/>
        <v>16343.773362312528</v>
      </c>
      <c r="I80">
        <f t="shared" si="33"/>
        <v>17925723.884941731</v>
      </c>
      <c r="Z80">
        <f t="shared" si="32"/>
        <v>59001138.377237141</v>
      </c>
    </row>
    <row r="81" spans="1:26" x14ac:dyDescent="0.3">
      <c r="A81">
        <f t="shared" si="20"/>
        <v>69</v>
      </c>
      <c r="B81">
        <f t="shared" si="34"/>
        <v>24759372.832440786</v>
      </c>
      <c r="C81">
        <f t="shared" si="35"/>
        <v>954830.59093091893</v>
      </c>
      <c r="D81">
        <f t="shared" si="36"/>
        <v>67056.634754527127</v>
      </c>
      <c r="E81">
        <f t="shared" si="30"/>
        <v>872299.34815611632</v>
      </c>
      <c r="F81">
        <f t="shared" si="37"/>
        <v>495187.45664881571</v>
      </c>
      <c r="G81">
        <f t="shared" si="38"/>
        <v>23391886.027635854</v>
      </c>
      <c r="H81">
        <f t="shared" si="31"/>
        <v>15474.608020275489</v>
      </c>
      <c r="I81">
        <f t="shared" si="33"/>
        <v>17992780.519696258</v>
      </c>
      <c r="Z81">
        <f t="shared" si="32"/>
        <v>60188655.022772029</v>
      </c>
    </row>
    <row r="82" spans="1:26" x14ac:dyDescent="0.3">
      <c r="A82">
        <f t="shared" si="21"/>
        <v>70</v>
      </c>
      <c r="B82">
        <f t="shared" si="34"/>
        <v>23391886.027635854</v>
      </c>
      <c r="C82">
        <f t="shared" si="35"/>
        <v>954830.59093091893</v>
      </c>
      <c r="D82">
        <f t="shared" si="36"/>
        <v>63353.024658180439</v>
      </c>
      <c r="E82">
        <f t="shared" si="30"/>
        <v>876857.63750546612</v>
      </c>
      <c r="F82">
        <f t="shared" si="37"/>
        <v>467837.7205527171</v>
      </c>
      <c r="G82">
        <f t="shared" si="38"/>
        <v>22047190.669577669</v>
      </c>
      <c r="H82">
        <f t="shared" si="31"/>
        <v>14619.928767272408</v>
      </c>
      <c r="I82">
        <f t="shared" si="33"/>
        <v>18056133.544354439</v>
      </c>
      <c r="Z82">
        <f t="shared" si="32"/>
        <v>61380034.625382632</v>
      </c>
    </row>
    <row r="83" spans="1:26" x14ac:dyDescent="0.3">
      <c r="A83">
        <f t="shared" si="22"/>
        <v>71</v>
      </c>
      <c r="B83">
        <f t="shared" si="34"/>
        <v>22047190.669577669</v>
      </c>
      <c r="C83">
        <f t="shared" si="35"/>
        <v>954830.59093091893</v>
      </c>
      <c r="D83">
        <f t="shared" si="36"/>
        <v>59711.141396772851</v>
      </c>
      <c r="E83">
        <f t="shared" si="30"/>
        <v>881339.95536566002</v>
      </c>
      <c r="F83">
        <f t="shared" si="37"/>
        <v>440943.81339155341</v>
      </c>
      <c r="G83">
        <f t="shared" si="38"/>
        <v>20724906.900820453</v>
      </c>
      <c r="H83">
        <f t="shared" si="31"/>
        <v>13779.494168486042</v>
      </c>
      <c r="I83">
        <f t="shared" si="33"/>
        <v>18115844.685751211</v>
      </c>
      <c r="Z83">
        <f t="shared" si="32"/>
        <v>62575136.830961861</v>
      </c>
    </row>
    <row r="84" spans="1:26" x14ac:dyDescent="0.3">
      <c r="A84">
        <f t="shared" si="23"/>
        <v>72</v>
      </c>
      <c r="B84">
        <f t="shared" si="34"/>
        <v>20724906.900820453</v>
      </c>
      <c r="C84">
        <f t="shared" si="35"/>
        <v>954830.59093091893</v>
      </c>
      <c r="D84">
        <f t="shared" si="36"/>
        <v>56129.956189722056</v>
      </c>
      <c r="E84">
        <f t="shared" si="30"/>
        <v>885747.56792818406</v>
      </c>
      <c r="F84">
        <f t="shared" si="37"/>
        <v>414498.13801640907</v>
      </c>
      <c r="G84">
        <f t="shared" si="38"/>
        <v>19424661.194875859</v>
      </c>
      <c r="H84">
        <f t="shared" si="31"/>
        <v>12953.066813012783</v>
      </c>
      <c r="I84">
        <f t="shared" si="33"/>
        <v>18171974.641940933</v>
      </c>
      <c r="Z84">
        <f t="shared" si="32"/>
        <v>63773824.89082925</v>
      </c>
    </row>
    <row r="85" spans="1:26" x14ac:dyDescent="0.3">
      <c r="A85">
        <f t="shared" si="23"/>
        <v>73</v>
      </c>
      <c r="B85">
        <f t="shared" si="34"/>
        <v>19424661.194875859</v>
      </c>
      <c r="C85">
        <f t="shared" si="35"/>
        <v>954830.59093091893</v>
      </c>
      <c r="D85">
        <f t="shared" si="36"/>
        <v>52608.457402788787</v>
      </c>
      <c r="E85">
        <f t="shared" si="30"/>
        <v>890081.72028133273</v>
      </c>
      <c r="F85">
        <f t="shared" si="37"/>
        <v>388493.22389751719</v>
      </c>
      <c r="G85">
        <f t="shared" si="38"/>
        <v>18146086.250697009</v>
      </c>
      <c r="H85">
        <f t="shared" si="31"/>
        <v>12140.413246797412</v>
      </c>
      <c r="I85">
        <f t="shared" si="33"/>
        <v>18224583.099343721</v>
      </c>
      <c r="Z85">
        <f t="shared" si="32"/>
        <v>64975965.580537289</v>
      </c>
    </row>
    <row r="86" spans="1:26" x14ac:dyDescent="0.3">
      <c r="A86">
        <f t="shared" ref="A86" si="39">IF($B$3&gt;A85,A85+1,"")</f>
        <v>74</v>
      </c>
      <c r="B86">
        <f t="shared" si="34"/>
        <v>18146086.250697009</v>
      </c>
      <c r="C86">
        <f t="shared" si="35"/>
        <v>954830.59093091893</v>
      </c>
      <c r="D86">
        <f t="shared" si="36"/>
        <v>49145.6502623044</v>
      </c>
      <c r="E86">
        <f t="shared" si="30"/>
        <v>894343.63676192891</v>
      </c>
      <c r="F86">
        <f t="shared" si="37"/>
        <v>362921.72501394019</v>
      </c>
      <c r="G86">
        <f t="shared" si="38"/>
        <v>16888820.888921138</v>
      </c>
      <c r="H86">
        <f t="shared" si="31"/>
        <v>11341.303906685631</v>
      </c>
      <c r="I86">
        <f t="shared" si="33"/>
        <v>18273728.749606024</v>
      </c>
      <c r="Z86">
        <f t="shared" si="32"/>
        <v>66181429.120382741</v>
      </c>
    </row>
    <row r="87" spans="1:26" x14ac:dyDescent="0.3">
      <c r="A87">
        <f t="shared" si="17"/>
        <v>75</v>
      </c>
      <c r="B87">
        <f t="shared" si="34"/>
        <v>16888820.888921138</v>
      </c>
      <c r="C87">
        <f t="shared" si="35"/>
        <v>954830.59093091893</v>
      </c>
      <c r="D87">
        <f t="shared" si="36"/>
        <v>45740.556574161412</v>
      </c>
      <c r="E87">
        <f t="shared" si="30"/>
        <v>898534.52130118187</v>
      </c>
      <c r="F87">
        <f t="shared" si="37"/>
        <v>337776.41777842276</v>
      </c>
      <c r="G87">
        <f t="shared" si="38"/>
        <v>15652509.949841533</v>
      </c>
      <c r="H87">
        <f t="shared" si="31"/>
        <v>10555.51305557571</v>
      </c>
      <c r="I87">
        <f t="shared" si="33"/>
        <v>18319469.306180187</v>
      </c>
      <c r="Z87">
        <f t="shared" si="32"/>
        <v>67390089.097588643</v>
      </c>
    </row>
    <row r="88" spans="1:26" x14ac:dyDescent="0.3">
      <c r="A88">
        <f t="shared" si="18"/>
        <v>76</v>
      </c>
      <c r="B88">
        <f t="shared" si="34"/>
        <v>15652509.949841533</v>
      </c>
      <c r="C88">
        <f t="shared" si="35"/>
        <v>954830.59093091893</v>
      </c>
      <c r="D88">
        <f t="shared" si="36"/>
        <v>42392.214447487488</v>
      </c>
      <c r="E88">
        <f t="shared" si="30"/>
        <v>902655.55776478047</v>
      </c>
      <c r="F88">
        <f t="shared" si="37"/>
        <v>313050.19899683067</v>
      </c>
      <c r="G88">
        <f t="shared" si="38"/>
        <v>14436804.193079922</v>
      </c>
      <c r="H88">
        <f t="shared" si="31"/>
        <v>9782.8187186509585</v>
      </c>
      <c r="I88">
        <f t="shared" si="33"/>
        <v>18361861.520627674</v>
      </c>
      <c r="Z88">
        <f t="shared" si="32"/>
        <v>68601822.390123323</v>
      </c>
    </row>
    <row r="89" spans="1:26" x14ac:dyDescent="0.3">
      <c r="A89">
        <f t="shared" si="19"/>
        <v>77</v>
      </c>
      <c r="B89">
        <f t="shared" si="34"/>
        <v>14436804.193079922</v>
      </c>
      <c r="C89">
        <f t="shared" si="35"/>
        <v>954830.59093091893</v>
      </c>
      <c r="D89">
        <f t="shared" si="36"/>
        <v>39099.678022924789</v>
      </c>
      <c r="E89">
        <f t="shared" si="30"/>
        <v>906707.91028731922</v>
      </c>
      <c r="F89">
        <f t="shared" si="37"/>
        <v>288736.08386159845</v>
      </c>
      <c r="G89">
        <f t="shared" si="38"/>
        <v>13241360.198931005</v>
      </c>
      <c r="H89">
        <f t="shared" si="31"/>
        <v>9023.0026206749517</v>
      </c>
      <c r="I89">
        <f t="shared" si="33"/>
        <v>18400961.198650599</v>
      </c>
      <c r="Z89">
        <f t="shared" si="32"/>
        <v>69816509.092123583</v>
      </c>
    </row>
    <row r="90" spans="1:26" x14ac:dyDescent="0.3">
      <c r="A90">
        <f t="shared" si="20"/>
        <v>78</v>
      </c>
      <c r="B90">
        <f t="shared" si="34"/>
        <v>13241360.198931005</v>
      </c>
      <c r="C90">
        <f t="shared" si="35"/>
        <v>954830.59093091893</v>
      </c>
      <c r="D90">
        <f t="shared" si="36"/>
        <v>35862.017205438133</v>
      </c>
      <c r="E90">
        <f t="shared" si="30"/>
        <v>910692.72360114893</v>
      </c>
      <c r="F90">
        <f t="shared" si="37"/>
        <v>264827.20397862012</v>
      </c>
      <c r="G90">
        <f t="shared" si="38"/>
        <v>12065840.271351235</v>
      </c>
      <c r="H90">
        <f t="shared" si="31"/>
        <v>8275.8501243318769</v>
      </c>
      <c r="I90">
        <f t="shared" si="33"/>
        <v>18436823.215856038</v>
      </c>
      <c r="Z90">
        <f t="shared" si="32"/>
        <v>71034032.440889612</v>
      </c>
    </row>
    <row r="91" spans="1:26" x14ac:dyDescent="0.3">
      <c r="A91">
        <f t="shared" si="21"/>
        <v>79</v>
      </c>
      <c r="B91">
        <f t="shared" si="34"/>
        <v>12065840.271351235</v>
      </c>
      <c r="C91">
        <f t="shared" si="35"/>
        <v>954830.59093091893</v>
      </c>
      <c r="D91">
        <f t="shared" si="36"/>
        <v>32678.31740157626</v>
      </c>
      <c r="E91">
        <f t="shared" si="30"/>
        <v>914611.12335974816</v>
      </c>
      <c r="F91">
        <f t="shared" si="37"/>
        <v>241316.80542702469</v>
      </c>
      <c r="G91">
        <f t="shared" si="38"/>
        <v>10909912.342564462</v>
      </c>
      <c r="H91">
        <f t="shared" si="31"/>
        <v>7541.1501695945226</v>
      </c>
      <c r="I91">
        <f t="shared" si="33"/>
        <v>18469501.533257615</v>
      </c>
      <c r="Z91">
        <f t="shared" si="32"/>
        <v>72254278.745420098</v>
      </c>
    </row>
    <row r="92" spans="1:26" x14ac:dyDescent="0.3">
      <c r="A92">
        <f t="shared" si="22"/>
        <v>80</v>
      </c>
      <c r="B92">
        <f t="shared" si="34"/>
        <v>10909912.342564462</v>
      </c>
      <c r="C92">
        <f t="shared" si="35"/>
        <v>954830.59093091893</v>
      </c>
      <c r="D92">
        <f t="shared" si="36"/>
        <v>29547.679261112084</v>
      </c>
      <c r="E92">
        <f t="shared" si="30"/>
        <v>918464.21645570407</v>
      </c>
      <c r="F92">
        <f t="shared" si="37"/>
        <v>218198.24685128924</v>
      </c>
      <c r="G92">
        <f t="shared" si="38"/>
        <v>9773249.8792574685</v>
      </c>
      <c r="H92">
        <f t="shared" si="31"/>
        <v>6818.6952141027878</v>
      </c>
      <c r="I92">
        <f t="shared" si="33"/>
        <v>18499049.212518726</v>
      </c>
      <c r="Z92">
        <f t="shared" si="32"/>
        <v>73477137.316456318</v>
      </c>
    </row>
    <row r="93" spans="1:26" x14ac:dyDescent="0.3">
      <c r="A93">
        <f t="shared" si="23"/>
        <v>81</v>
      </c>
      <c r="B93">
        <f t="shared" si="34"/>
        <v>9773249.8792574685</v>
      </c>
      <c r="C93">
        <f t="shared" si="35"/>
        <v>954830.59093091893</v>
      </c>
      <c r="D93">
        <f t="shared" si="36"/>
        <v>26469.218422988975</v>
      </c>
      <c r="E93">
        <f t="shared" si="30"/>
        <v>922253.09133339406</v>
      </c>
      <c r="F93">
        <f t="shared" si="37"/>
        <v>195464.99758514937</v>
      </c>
      <c r="G93">
        <f t="shared" si="38"/>
        <v>8655531.7903389242</v>
      </c>
      <c r="H93">
        <f t="shared" si="31"/>
        <v>6108.2811745359177</v>
      </c>
      <c r="I93">
        <f t="shared" si="33"/>
        <v>18525518.430941716</v>
      </c>
      <c r="Z93">
        <f t="shared" si="32"/>
        <v>74702500.398004919</v>
      </c>
    </row>
    <row r="94" spans="1:26" x14ac:dyDescent="0.3">
      <c r="A94">
        <f t="shared" ref="A94" si="40">IF($B$3&gt;A93,A93+1, "")</f>
        <v>82</v>
      </c>
      <c r="B94">
        <f t="shared" si="34"/>
        <v>8655531.7903389242</v>
      </c>
      <c r="C94">
        <f t="shared" si="35"/>
        <v>954830.59093091893</v>
      </c>
      <c r="D94">
        <f t="shared" si="36"/>
        <v>23442.065265501253</v>
      </c>
      <c r="E94">
        <f t="shared" si="30"/>
        <v>925978.81829645578</v>
      </c>
      <c r="F94">
        <f t="shared" si="37"/>
        <v>173110.63580677847</v>
      </c>
      <c r="G94">
        <f t="shared" si="38"/>
        <v>7556442.3362356899</v>
      </c>
      <c r="H94">
        <f t="shared" si="31"/>
        <v>5409.7073689618273</v>
      </c>
      <c r="I94">
        <f t="shared" si="33"/>
        <v>18548960.496207219</v>
      </c>
      <c r="Z94">
        <f t="shared" si="32"/>
        <v>75930263.100309372</v>
      </c>
    </row>
    <row r="95" spans="1:26" x14ac:dyDescent="0.3">
      <c r="A95">
        <f t="shared" ref="A95" si="41">IF($B$3&gt;A94,A94+1,"")</f>
        <v>83</v>
      </c>
      <c r="B95">
        <f t="shared" si="34"/>
        <v>7556442.3362356899</v>
      </c>
      <c r="C95">
        <f t="shared" si="35"/>
        <v>954830.59093091893</v>
      </c>
      <c r="D95">
        <f t="shared" si="36"/>
        <v>20465.364660638326</v>
      </c>
      <c r="E95">
        <f t="shared" si="30"/>
        <v>929642.4498101332</v>
      </c>
      <c r="F95">
        <f t="shared" si="37"/>
        <v>151128.8467247138</v>
      </c>
      <c r="G95">
        <f t="shared" si="38"/>
        <v>6475671.0397008425</v>
      </c>
      <c r="H95">
        <f t="shared" si="31"/>
        <v>4722.7764601473064</v>
      </c>
      <c r="I95">
        <f t="shared" si="33"/>
        <v>18569425.860867858</v>
      </c>
      <c r="Z95">
        <f t="shared" si="32"/>
        <v>77160323.334241062</v>
      </c>
    </row>
    <row r="96" spans="1:26" x14ac:dyDescent="0.3">
      <c r="A96">
        <f t="shared" ref="A96:A159" si="42">IF($B$3&gt;A95,A95+1, "")</f>
        <v>84</v>
      </c>
      <c r="B96">
        <f t="shared" si="34"/>
        <v>6475671.0397008425</v>
      </c>
      <c r="C96">
        <f t="shared" si="35"/>
        <v>954830.59093091893</v>
      </c>
      <c r="D96">
        <f t="shared" si="36"/>
        <v>17538.275732523118</v>
      </c>
      <c r="E96">
        <f t="shared" si="30"/>
        <v>933245.02079858282</v>
      </c>
      <c r="F96">
        <f t="shared" si="37"/>
        <v>129513.42079401686</v>
      </c>
      <c r="G96">
        <f t="shared" si="38"/>
        <v>5412912.5981082432</v>
      </c>
      <c r="H96">
        <f t="shared" si="31"/>
        <v>4047.2943998130263</v>
      </c>
      <c r="I96">
        <f t="shared" si="33"/>
        <v>18586964.136600383</v>
      </c>
      <c r="Z96">
        <f t="shared" si="32"/>
        <v>78392581.747080952</v>
      </c>
    </row>
    <row r="97" spans="1:26" x14ac:dyDescent="0.3">
      <c r="A97">
        <f t="shared" ref="A97:A160" si="43">IF($B$3&gt;A96,A96+1,"")</f>
        <v>85</v>
      </c>
      <c r="B97">
        <f t="shared" si="34"/>
        <v>5412912.5981082432</v>
      </c>
      <c r="C97">
        <f t="shared" si="35"/>
        <v>954830.59093091893</v>
      </c>
      <c r="D97">
        <f t="shared" si="36"/>
        <v>14659.971619876493</v>
      </c>
      <c r="E97">
        <f t="shared" si="30"/>
        <v>936787.54893722478</v>
      </c>
      <c r="F97">
        <f t="shared" si="37"/>
        <v>108258.25196216487</v>
      </c>
      <c r="G97">
        <f t="shared" si="38"/>
        <v>4367866.797208854</v>
      </c>
      <c r="H97">
        <f t="shared" si="31"/>
        <v>3383.0703738176521</v>
      </c>
      <c r="I97">
        <f t="shared" si="33"/>
        <v>18601624.108220261</v>
      </c>
      <c r="Z97">
        <f t="shared" si="32"/>
        <v>79626941.659664109</v>
      </c>
    </row>
    <row r="98" spans="1:26" x14ac:dyDescent="0.3">
      <c r="A98">
        <f t="shared" ref="A98:A161" si="44">IF($B$3&gt;A97,A97+1, "")</f>
        <v>86</v>
      </c>
      <c r="B98">
        <f t="shared" si="34"/>
        <v>4367866.797208854</v>
      </c>
      <c r="C98">
        <f t="shared" si="35"/>
        <v>954830.59093091893</v>
      </c>
      <c r="D98">
        <f t="shared" si="36"/>
        <v>11829.639242440648</v>
      </c>
      <c r="E98">
        <f t="shared" si="30"/>
        <v>940271.03494022274</v>
      </c>
      <c r="F98">
        <f t="shared" si="37"/>
        <v>87357.335944177088</v>
      </c>
      <c r="G98">
        <f t="shared" si="38"/>
        <v>3340238.4263244541</v>
      </c>
      <c r="H98">
        <f t="shared" si="31"/>
        <v>2729.916748255534</v>
      </c>
      <c r="I98">
        <f t="shared" si="33"/>
        <v>18613453.747462701</v>
      </c>
      <c r="Z98">
        <f t="shared" si="32"/>
        <v>80863309.004859149</v>
      </c>
    </row>
    <row r="99" spans="1:26" x14ac:dyDescent="0.3">
      <c r="A99">
        <f t="shared" ref="A99:A162" si="45">IF($B$3&gt;A98,A98+1,"")</f>
        <v>87</v>
      </c>
      <c r="B99">
        <f t="shared" si="34"/>
        <v>3340238.4263244541</v>
      </c>
      <c r="C99">
        <f t="shared" si="35"/>
        <v>954830.59093091893</v>
      </c>
      <c r="D99">
        <f t="shared" si="36"/>
        <v>9046.4790712953964</v>
      </c>
      <c r="E99">
        <f t="shared" si="30"/>
        <v>943696.46284317074</v>
      </c>
      <c r="F99">
        <f t="shared" si="37"/>
        <v>66804.76852648909</v>
      </c>
      <c r="G99">
        <f t="shared" si="38"/>
        <v>2329737.1949547944</v>
      </c>
      <c r="H99">
        <f t="shared" si="31"/>
        <v>2087.6490164527841</v>
      </c>
      <c r="I99">
        <f t="shared" si="33"/>
        <v>18622500.226533998</v>
      </c>
      <c r="Z99">
        <f t="shared" si="32"/>
        <v>82101592.267355859</v>
      </c>
    </row>
    <row r="100" spans="1:26" x14ac:dyDescent="0.3">
      <c r="A100">
        <f t="shared" ref="A100:A163" si="46">IF($B$3&gt;A99,A99+1, "")</f>
        <v>88</v>
      </c>
      <c r="B100">
        <f t="shared" si="34"/>
        <v>2329737.1949547944</v>
      </c>
      <c r="C100">
        <f t="shared" si="35"/>
        <v>954830.59093091893</v>
      </c>
      <c r="D100">
        <f t="shared" si="36"/>
        <v>6309.7049030025682</v>
      </c>
      <c r="E100">
        <f t="shared" si="30"/>
        <v>947064.80028106959</v>
      </c>
      <c r="F100">
        <f t="shared" si="37"/>
        <v>46594.743899095891</v>
      </c>
      <c r="G100">
        <f t="shared" si="38"/>
        <v>1336077.6507746289</v>
      </c>
      <c r="H100">
        <f t="shared" si="31"/>
        <v>1456.0857468467466</v>
      </c>
      <c r="I100">
        <f t="shared" si="33"/>
        <v>18628809.931437001</v>
      </c>
      <c r="Z100">
        <f t="shared" si="32"/>
        <v>83341702.424734131</v>
      </c>
    </row>
    <row r="101" spans="1:26" x14ac:dyDescent="0.3">
      <c r="A101">
        <f t="shared" ref="A101:A164" si="47">IF($B$3&gt;A100,A100+1,"")</f>
        <v>89</v>
      </c>
      <c r="B101">
        <f t="shared" si="34"/>
        <v>1336077.6507746289</v>
      </c>
      <c r="C101">
        <f t="shared" si="35"/>
        <v>954830.59093091893</v>
      </c>
      <c r="D101">
        <f t="shared" si="36"/>
        <v>3618.5436375146196</v>
      </c>
      <c r="E101">
        <f t="shared" si="30"/>
        <v>950376.9987616702</v>
      </c>
      <c r="F101">
        <f t="shared" si="37"/>
        <v>26721.553015492576</v>
      </c>
      <c r="G101">
        <f t="shared" si="38"/>
        <v>358979.09899746609</v>
      </c>
      <c r="H101">
        <f t="shared" si="31"/>
        <v>835.04853173414301</v>
      </c>
      <c r="I101">
        <f t="shared" si="33"/>
        <v>18632428.475074515</v>
      </c>
      <c r="Z101">
        <f t="shared" si="32"/>
        <v>84583552.889788643</v>
      </c>
    </row>
    <row r="102" spans="1:26" x14ac:dyDescent="0.3">
      <c r="A102">
        <f t="shared" ref="A102:A165" si="48">IF($B$3&gt;A101,A101+1, "")</f>
        <v>90</v>
      </c>
      <c r="B102">
        <f t="shared" si="34"/>
        <v>358979.09899746609</v>
      </c>
      <c r="C102">
        <f t="shared" si="35"/>
        <v>954830.59093091893</v>
      </c>
      <c r="D102">
        <f t="shared" si="36"/>
        <v>972.23505978480409</v>
      </c>
      <c r="E102">
        <f t="shared" si="30"/>
        <v>953633.99393426068</v>
      </c>
      <c r="F102">
        <f t="shared" si="37"/>
        <v>7179.581979949322</v>
      </c>
      <c r="G102">
        <f t="shared" si="38"/>
        <v>0</v>
      </c>
      <c r="H102">
        <f t="shared" si="31"/>
        <v>224.36193687341631</v>
      </c>
      <c r="I102">
        <f t="shared" si="33"/>
        <v>18633400.710134301</v>
      </c>
      <c r="Z102">
        <f t="shared" si="32"/>
        <v>85827059.454083458</v>
      </c>
    </row>
    <row r="103" spans="1:26" x14ac:dyDescent="0.3">
      <c r="A103">
        <f t="shared" si="48"/>
        <v>91</v>
      </c>
      <c r="B103">
        <f t="shared" si="34"/>
        <v>0</v>
      </c>
      <c r="C103">
        <f t="shared" si="35"/>
        <v>0</v>
      </c>
      <c r="D103">
        <f t="shared" si="36"/>
        <v>0</v>
      </c>
      <c r="E103">
        <f t="shared" si="30"/>
        <v>0</v>
      </c>
      <c r="F103">
        <f t="shared" si="37"/>
        <v>0</v>
      </c>
      <c r="G103">
        <f t="shared" si="38"/>
        <v>0</v>
      </c>
      <c r="H103">
        <f t="shared" si="31"/>
        <v>0</v>
      </c>
      <c r="I103">
        <f t="shared" si="33"/>
        <v>18633400.710134301</v>
      </c>
      <c r="Z103">
        <f t="shared" si="32"/>
        <v>0</v>
      </c>
    </row>
    <row r="104" spans="1:26" x14ac:dyDescent="0.3">
      <c r="A104">
        <f t="shared" ref="A104" si="49">IF($B$3&gt;A103,A103+1,"")</f>
        <v>92</v>
      </c>
      <c r="B104">
        <f t="shared" si="34"/>
        <v>0</v>
      </c>
      <c r="C104">
        <f t="shared" si="35"/>
        <v>0</v>
      </c>
      <c r="D104">
        <f t="shared" si="36"/>
        <v>0</v>
      </c>
      <c r="E104">
        <f t="shared" si="30"/>
        <v>0</v>
      </c>
      <c r="F104">
        <f t="shared" si="37"/>
        <v>0</v>
      </c>
      <c r="G104">
        <f t="shared" si="38"/>
        <v>0</v>
      </c>
      <c r="H104">
        <f t="shared" si="31"/>
        <v>0</v>
      </c>
      <c r="I104">
        <f t="shared" si="33"/>
        <v>18633400.710134301</v>
      </c>
      <c r="Z104">
        <f t="shared" si="32"/>
        <v>0</v>
      </c>
    </row>
    <row r="105" spans="1:26" x14ac:dyDescent="0.3">
      <c r="A105">
        <f t="shared" si="42"/>
        <v>93</v>
      </c>
      <c r="B105">
        <f t="shared" si="34"/>
        <v>0</v>
      </c>
      <c r="C105">
        <f t="shared" si="35"/>
        <v>0</v>
      </c>
      <c r="D105">
        <f t="shared" si="36"/>
        <v>0</v>
      </c>
      <c r="E105">
        <f t="shared" si="30"/>
        <v>0</v>
      </c>
      <c r="F105">
        <f t="shared" si="37"/>
        <v>0</v>
      </c>
      <c r="G105">
        <f t="shared" si="38"/>
        <v>0</v>
      </c>
      <c r="H105">
        <f t="shared" si="31"/>
        <v>0</v>
      </c>
      <c r="I105">
        <f t="shared" si="33"/>
        <v>18633400.710134301</v>
      </c>
      <c r="Z105">
        <f t="shared" si="32"/>
        <v>0</v>
      </c>
    </row>
    <row r="106" spans="1:26" x14ac:dyDescent="0.3">
      <c r="A106">
        <f t="shared" si="43"/>
        <v>94</v>
      </c>
      <c r="B106">
        <f t="shared" si="34"/>
        <v>0</v>
      </c>
      <c r="C106">
        <f t="shared" si="35"/>
        <v>0</v>
      </c>
      <c r="D106">
        <f t="shared" si="36"/>
        <v>0</v>
      </c>
      <c r="E106">
        <f t="shared" si="30"/>
        <v>0</v>
      </c>
      <c r="F106">
        <f t="shared" si="37"/>
        <v>0</v>
      </c>
      <c r="G106">
        <f t="shared" si="38"/>
        <v>0</v>
      </c>
      <c r="H106">
        <f t="shared" si="31"/>
        <v>0</v>
      </c>
      <c r="I106">
        <f t="shared" si="33"/>
        <v>18633400.710134301</v>
      </c>
      <c r="Z106">
        <f t="shared" si="32"/>
        <v>0</v>
      </c>
    </row>
    <row r="107" spans="1:26" x14ac:dyDescent="0.3">
      <c r="A107">
        <f t="shared" si="44"/>
        <v>95</v>
      </c>
      <c r="B107">
        <f t="shared" si="34"/>
        <v>0</v>
      </c>
      <c r="C107">
        <f t="shared" si="35"/>
        <v>0</v>
      </c>
      <c r="D107">
        <f t="shared" si="36"/>
        <v>0</v>
      </c>
      <c r="E107">
        <f t="shared" si="30"/>
        <v>0</v>
      </c>
      <c r="F107">
        <f t="shared" si="37"/>
        <v>0</v>
      </c>
      <c r="G107">
        <f t="shared" si="38"/>
        <v>0</v>
      </c>
      <c r="H107">
        <f t="shared" si="31"/>
        <v>0</v>
      </c>
      <c r="I107">
        <f t="shared" si="33"/>
        <v>18633400.710134301</v>
      </c>
      <c r="Z107">
        <f t="shared" si="32"/>
        <v>0</v>
      </c>
    </row>
    <row r="108" spans="1:26" x14ac:dyDescent="0.3">
      <c r="A108">
        <f t="shared" si="45"/>
        <v>96</v>
      </c>
      <c r="B108">
        <f t="shared" si="34"/>
        <v>0</v>
      </c>
      <c r="C108">
        <f t="shared" si="35"/>
        <v>0</v>
      </c>
      <c r="D108">
        <f t="shared" si="36"/>
        <v>0</v>
      </c>
      <c r="E108">
        <f t="shared" si="30"/>
        <v>0</v>
      </c>
      <c r="F108">
        <f t="shared" si="37"/>
        <v>0</v>
      </c>
      <c r="G108">
        <f t="shared" si="38"/>
        <v>0</v>
      </c>
      <c r="H108">
        <f t="shared" si="31"/>
        <v>0</v>
      </c>
      <c r="I108">
        <f t="shared" si="33"/>
        <v>18633400.710134301</v>
      </c>
      <c r="Z108">
        <f t="shared" si="32"/>
        <v>0</v>
      </c>
    </row>
    <row r="109" spans="1:26" x14ac:dyDescent="0.3">
      <c r="A109">
        <f t="shared" si="46"/>
        <v>97</v>
      </c>
      <c r="B109">
        <f t="shared" si="34"/>
        <v>0</v>
      </c>
      <c r="C109">
        <f t="shared" si="35"/>
        <v>0</v>
      </c>
      <c r="D109">
        <f t="shared" si="36"/>
        <v>0</v>
      </c>
      <c r="E109">
        <f t="shared" si="30"/>
        <v>0</v>
      </c>
      <c r="F109">
        <f t="shared" si="37"/>
        <v>0</v>
      </c>
      <c r="G109">
        <f t="shared" si="38"/>
        <v>0</v>
      </c>
      <c r="H109">
        <f t="shared" si="31"/>
        <v>0</v>
      </c>
      <c r="I109">
        <f t="shared" si="33"/>
        <v>18633400.710134301</v>
      </c>
      <c r="Z109">
        <f t="shared" si="32"/>
        <v>0</v>
      </c>
    </row>
    <row r="110" spans="1:26" x14ac:dyDescent="0.3">
      <c r="A110">
        <f t="shared" si="47"/>
        <v>98</v>
      </c>
      <c r="B110">
        <f t="shared" si="34"/>
        <v>0</v>
      </c>
      <c r="C110">
        <f t="shared" si="35"/>
        <v>0</v>
      </c>
      <c r="D110">
        <f t="shared" si="36"/>
        <v>0</v>
      </c>
      <c r="E110">
        <f t="shared" si="30"/>
        <v>0</v>
      </c>
      <c r="F110">
        <f t="shared" si="37"/>
        <v>0</v>
      </c>
      <c r="G110">
        <f t="shared" si="38"/>
        <v>0</v>
      </c>
      <c r="H110">
        <f t="shared" si="31"/>
        <v>0</v>
      </c>
      <c r="I110">
        <f t="shared" si="33"/>
        <v>18633400.710134301</v>
      </c>
      <c r="Z110">
        <f t="shared" si="32"/>
        <v>0</v>
      </c>
    </row>
    <row r="111" spans="1:26" x14ac:dyDescent="0.3">
      <c r="A111">
        <f t="shared" si="48"/>
        <v>99</v>
      </c>
      <c r="B111">
        <f t="shared" si="34"/>
        <v>0</v>
      </c>
      <c r="C111">
        <f t="shared" si="35"/>
        <v>0</v>
      </c>
      <c r="D111">
        <f t="shared" si="36"/>
        <v>0</v>
      </c>
      <c r="E111">
        <f t="shared" si="30"/>
        <v>0</v>
      </c>
      <c r="F111">
        <f t="shared" si="37"/>
        <v>0</v>
      </c>
      <c r="G111">
        <f t="shared" si="38"/>
        <v>0</v>
      </c>
      <c r="H111">
        <f t="shared" si="31"/>
        <v>0</v>
      </c>
      <c r="I111">
        <f t="shared" si="33"/>
        <v>18633400.710134301</v>
      </c>
      <c r="Z111">
        <f t="shared" si="32"/>
        <v>0</v>
      </c>
    </row>
    <row r="112" spans="1:26" x14ac:dyDescent="0.3">
      <c r="A112">
        <f t="shared" si="48"/>
        <v>100</v>
      </c>
      <c r="B112">
        <f t="shared" si="34"/>
        <v>0</v>
      </c>
      <c r="C112">
        <f t="shared" si="35"/>
        <v>0</v>
      </c>
      <c r="D112">
        <f t="shared" si="36"/>
        <v>0</v>
      </c>
      <c r="E112">
        <f t="shared" si="30"/>
        <v>0</v>
      </c>
      <c r="F112">
        <f t="shared" si="37"/>
        <v>0</v>
      </c>
      <c r="G112">
        <f t="shared" si="38"/>
        <v>0</v>
      </c>
      <c r="H112">
        <f t="shared" si="31"/>
        <v>0</v>
      </c>
      <c r="I112">
        <f t="shared" si="33"/>
        <v>18633400.710134301</v>
      </c>
      <c r="Z112">
        <f t="shared" si="32"/>
        <v>0</v>
      </c>
    </row>
    <row r="113" spans="1:26" x14ac:dyDescent="0.3">
      <c r="A113">
        <f t="shared" ref="A113" si="50">IF($B$3&gt;A112,A112+1,"")</f>
        <v>101</v>
      </c>
      <c r="B113">
        <f t="shared" si="34"/>
        <v>0</v>
      </c>
      <c r="C113">
        <f t="shared" si="35"/>
        <v>0</v>
      </c>
      <c r="D113">
        <f t="shared" si="36"/>
        <v>0</v>
      </c>
      <c r="E113">
        <f t="shared" si="30"/>
        <v>0</v>
      </c>
      <c r="F113">
        <f t="shared" si="37"/>
        <v>0</v>
      </c>
      <c r="G113">
        <f t="shared" si="38"/>
        <v>0</v>
      </c>
      <c r="H113">
        <f t="shared" si="31"/>
        <v>0</v>
      </c>
      <c r="I113">
        <f t="shared" si="33"/>
        <v>18633400.710134301</v>
      </c>
      <c r="Z113">
        <f t="shared" si="32"/>
        <v>0</v>
      </c>
    </row>
    <row r="114" spans="1:26" x14ac:dyDescent="0.3">
      <c r="A114">
        <f t="shared" si="42"/>
        <v>102</v>
      </c>
      <c r="B114">
        <f t="shared" si="34"/>
        <v>0</v>
      </c>
      <c r="C114">
        <f t="shared" si="35"/>
        <v>0</v>
      </c>
      <c r="D114">
        <f t="shared" si="36"/>
        <v>0</v>
      </c>
      <c r="E114">
        <f t="shared" si="30"/>
        <v>0</v>
      </c>
      <c r="F114">
        <f t="shared" si="37"/>
        <v>0</v>
      </c>
      <c r="G114">
        <f t="shared" si="38"/>
        <v>0</v>
      </c>
      <c r="H114">
        <f t="shared" si="31"/>
        <v>0</v>
      </c>
      <c r="I114">
        <f t="shared" si="33"/>
        <v>18633400.710134301</v>
      </c>
      <c r="Z114">
        <f t="shared" si="32"/>
        <v>0</v>
      </c>
    </row>
    <row r="115" spans="1:26" x14ac:dyDescent="0.3">
      <c r="A115">
        <f t="shared" si="43"/>
        <v>103</v>
      </c>
      <c r="B115">
        <f t="shared" si="34"/>
        <v>0</v>
      </c>
      <c r="C115">
        <f t="shared" si="35"/>
        <v>0</v>
      </c>
      <c r="D115">
        <f t="shared" si="36"/>
        <v>0</v>
      </c>
      <c r="E115">
        <f t="shared" si="30"/>
        <v>0</v>
      </c>
      <c r="F115">
        <f t="shared" si="37"/>
        <v>0</v>
      </c>
      <c r="G115">
        <f t="shared" si="38"/>
        <v>0</v>
      </c>
      <c r="H115">
        <f t="shared" si="31"/>
        <v>0</v>
      </c>
      <c r="I115">
        <f t="shared" si="33"/>
        <v>18633400.710134301</v>
      </c>
      <c r="Z115">
        <f t="shared" si="32"/>
        <v>0</v>
      </c>
    </row>
    <row r="116" spans="1:26" x14ac:dyDescent="0.3">
      <c r="A116">
        <f t="shared" si="44"/>
        <v>104</v>
      </c>
      <c r="B116">
        <f t="shared" si="34"/>
        <v>0</v>
      </c>
      <c r="C116">
        <f t="shared" si="35"/>
        <v>0</v>
      </c>
      <c r="D116">
        <f t="shared" si="36"/>
        <v>0</v>
      </c>
      <c r="E116">
        <f t="shared" si="30"/>
        <v>0</v>
      </c>
      <c r="F116">
        <f t="shared" si="37"/>
        <v>0</v>
      </c>
      <c r="G116">
        <f t="shared" si="38"/>
        <v>0</v>
      </c>
      <c r="H116">
        <f t="shared" si="31"/>
        <v>0</v>
      </c>
      <c r="I116">
        <f t="shared" si="33"/>
        <v>18633400.710134301</v>
      </c>
      <c r="Z116">
        <f t="shared" si="32"/>
        <v>0</v>
      </c>
    </row>
    <row r="117" spans="1:26" x14ac:dyDescent="0.3">
      <c r="A117">
        <f t="shared" si="45"/>
        <v>105</v>
      </c>
      <c r="B117">
        <f t="shared" si="34"/>
        <v>0</v>
      </c>
      <c r="C117">
        <f t="shared" si="35"/>
        <v>0</v>
      </c>
      <c r="D117">
        <f t="shared" si="36"/>
        <v>0</v>
      </c>
      <c r="E117">
        <f t="shared" si="30"/>
        <v>0</v>
      </c>
      <c r="F117">
        <f t="shared" si="37"/>
        <v>0</v>
      </c>
      <c r="G117">
        <f t="shared" si="38"/>
        <v>0</v>
      </c>
      <c r="H117">
        <f t="shared" si="31"/>
        <v>0</v>
      </c>
      <c r="I117">
        <f t="shared" si="33"/>
        <v>18633400.710134301</v>
      </c>
      <c r="Z117">
        <f t="shared" si="32"/>
        <v>0</v>
      </c>
    </row>
    <row r="118" spans="1:26" x14ac:dyDescent="0.3">
      <c r="A118">
        <f t="shared" si="46"/>
        <v>106</v>
      </c>
      <c r="B118">
        <f t="shared" si="34"/>
        <v>0</v>
      </c>
      <c r="C118">
        <f t="shared" si="35"/>
        <v>0</v>
      </c>
      <c r="D118">
        <f t="shared" si="36"/>
        <v>0</v>
      </c>
      <c r="E118">
        <f t="shared" si="30"/>
        <v>0</v>
      </c>
      <c r="F118">
        <f t="shared" si="37"/>
        <v>0</v>
      </c>
      <c r="G118">
        <f t="shared" si="38"/>
        <v>0</v>
      </c>
      <c r="H118">
        <f t="shared" si="31"/>
        <v>0</v>
      </c>
      <c r="I118">
        <f t="shared" si="33"/>
        <v>18633400.710134301</v>
      </c>
      <c r="Z118">
        <f t="shared" si="32"/>
        <v>0</v>
      </c>
    </row>
    <row r="119" spans="1:26" x14ac:dyDescent="0.3">
      <c r="A119">
        <f t="shared" si="47"/>
        <v>107</v>
      </c>
      <c r="B119">
        <f t="shared" si="34"/>
        <v>0</v>
      </c>
      <c r="C119">
        <f t="shared" si="35"/>
        <v>0</v>
      </c>
      <c r="D119">
        <f t="shared" si="36"/>
        <v>0</v>
      </c>
      <c r="E119">
        <f t="shared" si="30"/>
        <v>0</v>
      </c>
      <c r="F119">
        <f t="shared" si="37"/>
        <v>0</v>
      </c>
      <c r="G119">
        <f t="shared" si="38"/>
        <v>0</v>
      </c>
      <c r="H119">
        <f t="shared" si="31"/>
        <v>0</v>
      </c>
      <c r="I119">
        <f t="shared" si="33"/>
        <v>18633400.710134301</v>
      </c>
      <c r="Z119">
        <f t="shared" si="32"/>
        <v>0</v>
      </c>
    </row>
    <row r="120" spans="1:26" x14ac:dyDescent="0.3">
      <c r="A120">
        <f t="shared" si="48"/>
        <v>108</v>
      </c>
      <c r="B120">
        <f t="shared" si="34"/>
        <v>0</v>
      </c>
      <c r="C120">
        <f t="shared" si="35"/>
        <v>0</v>
      </c>
      <c r="D120">
        <f t="shared" si="36"/>
        <v>0</v>
      </c>
      <c r="E120">
        <f t="shared" si="30"/>
        <v>0</v>
      </c>
      <c r="F120">
        <f t="shared" si="37"/>
        <v>0</v>
      </c>
      <c r="G120">
        <f t="shared" si="38"/>
        <v>0</v>
      </c>
      <c r="H120">
        <f t="shared" si="31"/>
        <v>0</v>
      </c>
      <c r="I120">
        <f t="shared" si="33"/>
        <v>18633400.710134301</v>
      </c>
      <c r="Z120">
        <f t="shared" si="32"/>
        <v>0</v>
      </c>
    </row>
    <row r="121" spans="1:26" x14ac:dyDescent="0.3">
      <c r="A121">
        <f t="shared" si="48"/>
        <v>109</v>
      </c>
      <c r="B121">
        <f t="shared" si="34"/>
        <v>0</v>
      </c>
      <c r="C121">
        <f t="shared" si="35"/>
        <v>0</v>
      </c>
      <c r="D121">
        <f t="shared" si="36"/>
        <v>0</v>
      </c>
      <c r="E121">
        <f t="shared" si="30"/>
        <v>0</v>
      </c>
      <c r="F121">
        <f t="shared" si="37"/>
        <v>0</v>
      </c>
      <c r="G121">
        <f t="shared" si="38"/>
        <v>0</v>
      </c>
      <c r="H121">
        <f t="shared" si="31"/>
        <v>0</v>
      </c>
      <c r="I121">
        <f t="shared" si="33"/>
        <v>18633400.710134301</v>
      </c>
      <c r="Z121">
        <f t="shared" si="32"/>
        <v>0</v>
      </c>
    </row>
    <row r="122" spans="1:26" x14ac:dyDescent="0.3">
      <c r="A122">
        <f t="shared" ref="A122" si="51">IF($B$3&gt;A121,A121+1,"")</f>
        <v>110</v>
      </c>
      <c r="B122">
        <f t="shared" si="34"/>
        <v>0</v>
      </c>
      <c r="C122">
        <f t="shared" si="35"/>
        <v>0</v>
      </c>
      <c r="D122">
        <f t="shared" si="36"/>
        <v>0</v>
      </c>
      <c r="E122">
        <f t="shared" si="30"/>
        <v>0</v>
      </c>
      <c r="F122">
        <f t="shared" si="37"/>
        <v>0</v>
      </c>
      <c r="G122">
        <f t="shared" si="38"/>
        <v>0</v>
      </c>
      <c r="H122">
        <f t="shared" si="31"/>
        <v>0</v>
      </c>
      <c r="I122">
        <f t="shared" si="33"/>
        <v>18633400.710134301</v>
      </c>
      <c r="Z122">
        <f t="shared" si="32"/>
        <v>0</v>
      </c>
    </row>
    <row r="123" spans="1:26" x14ac:dyDescent="0.3">
      <c r="A123">
        <f t="shared" si="42"/>
        <v>111</v>
      </c>
      <c r="B123">
        <f t="shared" si="34"/>
        <v>0</v>
      </c>
      <c r="C123">
        <f t="shared" si="35"/>
        <v>0</v>
      </c>
      <c r="D123">
        <f t="shared" si="36"/>
        <v>0</v>
      </c>
      <c r="E123">
        <f t="shared" si="30"/>
        <v>0</v>
      </c>
      <c r="F123">
        <f t="shared" si="37"/>
        <v>0</v>
      </c>
      <c r="G123">
        <f t="shared" si="38"/>
        <v>0</v>
      </c>
      <c r="H123">
        <f t="shared" si="31"/>
        <v>0</v>
      </c>
      <c r="I123">
        <f t="shared" si="33"/>
        <v>18633400.710134301</v>
      </c>
      <c r="Z123">
        <f t="shared" si="32"/>
        <v>0</v>
      </c>
    </row>
    <row r="124" spans="1:26" x14ac:dyDescent="0.3">
      <c r="A124">
        <f t="shared" si="43"/>
        <v>112</v>
      </c>
      <c r="B124">
        <f t="shared" si="34"/>
        <v>0</v>
      </c>
      <c r="C124">
        <f t="shared" si="35"/>
        <v>0</v>
      </c>
      <c r="D124">
        <f t="shared" si="36"/>
        <v>0</v>
      </c>
      <c r="E124">
        <f t="shared" si="30"/>
        <v>0</v>
      </c>
      <c r="F124">
        <f t="shared" si="37"/>
        <v>0</v>
      </c>
      <c r="G124">
        <f t="shared" si="38"/>
        <v>0</v>
      </c>
      <c r="H124">
        <f t="shared" si="31"/>
        <v>0</v>
      </c>
      <c r="I124">
        <f t="shared" si="33"/>
        <v>18633400.710134301</v>
      </c>
      <c r="Z124">
        <f t="shared" si="32"/>
        <v>0</v>
      </c>
    </row>
    <row r="125" spans="1:26" x14ac:dyDescent="0.3">
      <c r="A125">
        <f t="shared" si="44"/>
        <v>113</v>
      </c>
      <c r="B125">
        <f t="shared" si="34"/>
        <v>0</v>
      </c>
      <c r="C125">
        <f t="shared" si="35"/>
        <v>0</v>
      </c>
      <c r="D125">
        <f t="shared" si="36"/>
        <v>0</v>
      </c>
      <c r="E125">
        <f t="shared" si="30"/>
        <v>0</v>
      </c>
      <c r="F125">
        <f t="shared" si="37"/>
        <v>0</v>
      </c>
      <c r="G125">
        <f t="shared" si="38"/>
        <v>0</v>
      </c>
      <c r="H125">
        <f t="shared" si="31"/>
        <v>0</v>
      </c>
      <c r="I125">
        <f t="shared" si="33"/>
        <v>18633400.710134301</v>
      </c>
      <c r="Z125">
        <f t="shared" si="32"/>
        <v>0</v>
      </c>
    </row>
    <row r="126" spans="1:26" x14ac:dyDescent="0.3">
      <c r="A126">
        <f t="shared" si="45"/>
        <v>114</v>
      </c>
      <c r="B126">
        <f t="shared" si="34"/>
        <v>0</v>
      </c>
      <c r="C126">
        <f t="shared" si="35"/>
        <v>0</v>
      </c>
      <c r="D126">
        <f t="shared" si="36"/>
        <v>0</v>
      </c>
      <c r="E126">
        <f t="shared" si="30"/>
        <v>0</v>
      </c>
      <c r="F126">
        <f t="shared" si="37"/>
        <v>0</v>
      </c>
      <c r="G126">
        <f t="shared" si="38"/>
        <v>0</v>
      </c>
      <c r="H126">
        <f t="shared" si="31"/>
        <v>0</v>
      </c>
      <c r="I126">
        <f t="shared" si="33"/>
        <v>18633400.710134301</v>
      </c>
      <c r="Z126">
        <f t="shared" si="32"/>
        <v>0</v>
      </c>
    </row>
    <row r="127" spans="1:26" x14ac:dyDescent="0.3">
      <c r="A127">
        <f t="shared" si="46"/>
        <v>115</v>
      </c>
      <c r="B127">
        <f t="shared" si="34"/>
        <v>0</v>
      </c>
      <c r="C127">
        <f t="shared" si="35"/>
        <v>0</v>
      </c>
      <c r="D127">
        <f t="shared" si="36"/>
        <v>0</v>
      </c>
      <c r="E127">
        <f t="shared" si="30"/>
        <v>0</v>
      </c>
      <c r="F127">
        <f t="shared" si="37"/>
        <v>0</v>
      </c>
      <c r="G127">
        <f t="shared" si="38"/>
        <v>0</v>
      </c>
      <c r="H127">
        <f t="shared" si="31"/>
        <v>0</v>
      </c>
      <c r="I127">
        <f t="shared" si="33"/>
        <v>18633400.710134301</v>
      </c>
      <c r="Z127">
        <f t="shared" si="32"/>
        <v>0</v>
      </c>
    </row>
    <row r="128" spans="1:26" x14ac:dyDescent="0.3">
      <c r="A128">
        <f t="shared" si="47"/>
        <v>116</v>
      </c>
      <c r="B128">
        <f t="shared" si="34"/>
        <v>0</v>
      </c>
      <c r="C128">
        <f t="shared" si="35"/>
        <v>0</v>
      </c>
      <c r="D128">
        <f t="shared" si="36"/>
        <v>0</v>
      </c>
      <c r="E128">
        <f t="shared" si="30"/>
        <v>0</v>
      </c>
      <c r="F128">
        <f t="shared" si="37"/>
        <v>0</v>
      </c>
      <c r="G128">
        <f t="shared" si="38"/>
        <v>0</v>
      </c>
      <c r="H128">
        <f t="shared" si="31"/>
        <v>0</v>
      </c>
      <c r="I128">
        <f t="shared" si="33"/>
        <v>18633400.710134301</v>
      </c>
      <c r="Z128">
        <f t="shared" si="32"/>
        <v>0</v>
      </c>
    </row>
    <row r="129" spans="1:26" x14ac:dyDescent="0.3">
      <c r="A129">
        <f t="shared" si="48"/>
        <v>117</v>
      </c>
      <c r="B129">
        <f t="shared" si="34"/>
        <v>0</v>
      </c>
      <c r="C129">
        <f t="shared" si="35"/>
        <v>0</v>
      </c>
      <c r="D129">
        <f t="shared" si="36"/>
        <v>0</v>
      </c>
      <c r="E129">
        <f t="shared" si="30"/>
        <v>0</v>
      </c>
      <c r="F129">
        <f t="shared" si="37"/>
        <v>0</v>
      </c>
      <c r="G129">
        <f t="shared" si="38"/>
        <v>0</v>
      </c>
      <c r="H129">
        <f t="shared" si="31"/>
        <v>0</v>
      </c>
      <c r="I129">
        <f t="shared" si="33"/>
        <v>18633400.710134301</v>
      </c>
      <c r="Z129">
        <f t="shared" si="32"/>
        <v>0</v>
      </c>
    </row>
    <row r="130" spans="1:26" x14ac:dyDescent="0.3">
      <c r="A130">
        <f t="shared" si="48"/>
        <v>118</v>
      </c>
      <c r="B130">
        <f t="shared" si="34"/>
        <v>0</v>
      </c>
      <c r="C130">
        <f t="shared" si="35"/>
        <v>0</v>
      </c>
      <c r="D130">
        <f t="shared" si="36"/>
        <v>0</v>
      </c>
      <c r="E130">
        <f t="shared" si="30"/>
        <v>0</v>
      </c>
      <c r="F130">
        <f t="shared" si="37"/>
        <v>0</v>
      </c>
      <c r="G130">
        <f t="shared" si="38"/>
        <v>0</v>
      </c>
      <c r="H130">
        <f t="shared" si="31"/>
        <v>0</v>
      </c>
      <c r="I130">
        <f t="shared" si="33"/>
        <v>18633400.710134301</v>
      </c>
      <c r="Z130">
        <f t="shared" si="32"/>
        <v>0</v>
      </c>
    </row>
    <row r="131" spans="1:26" x14ac:dyDescent="0.3">
      <c r="A131">
        <f t="shared" ref="A131" si="52">IF($B$3&gt;A130,A130+1,"")</f>
        <v>119</v>
      </c>
      <c r="B131">
        <f t="shared" si="34"/>
        <v>0</v>
      </c>
      <c r="C131">
        <f t="shared" si="35"/>
        <v>0</v>
      </c>
      <c r="D131">
        <f t="shared" si="36"/>
        <v>0</v>
      </c>
      <c r="E131">
        <f t="shared" si="30"/>
        <v>0</v>
      </c>
      <c r="F131">
        <f t="shared" si="37"/>
        <v>0</v>
      </c>
      <c r="G131">
        <f t="shared" si="38"/>
        <v>0</v>
      </c>
      <c r="H131">
        <f t="shared" si="31"/>
        <v>0</v>
      </c>
      <c r="I131">
        <f t="shared" si="33"/>
        <v>18633400.710134301</v>
      </c>
      <c r="Z131">
        <f t="shared" si="32"/>
        <v>0</v>
      </c>
    </row>
    <row r="132" spans="1:26" x14ac:dyDescent="0.3">
      <c r="A132">
        <f t="shared" si="42"/>
        <v>120</v>
      </c>
      <c r="B132">
        <f t="shared" si="34"/>
        <v>0</v>
      </c>
      <c r="C132">
        <f t="shared" si="35"/>
        <v>0</v>
      </c>
      <c r="D132">
        <f t="shared" si="36"/>
        <v>0</v>
      </c>
      <c r="E132">
        <f t="shared" si="30"/>
        <v>0</v>
      </c>
      <c r="F132">
        <f t="shared" si="37"/>
        <v>0</v>
      </c>
      <c r="G132">
        <f t="shared" si="38"/>
        <v>0</v>
      </c>
      <c r="H132">
        <f t="shared" si="31"/>
        <v>0</v>
      </c>
      <c r="I132">
        <f t="shared" si="33"/>
        <v>18633400.710134301</v>
      </c>
      <c r="Z132">
        <f t="shared" si="32"/>
        <v>0</v>
      </c>
    </row>
    <row r="133" spans="1:26" x14ac:dyDescent="0.3">
      <c r="A133">
        <f t="shared" si="43"/>
        <v>121</v>
      </c>
      <c r="B133">
        <f t="shared" si="34"/>
        <v>0</v>
      </c>
      <c r="C133">
        <f t="shared" si="35"/>
        <v>0</v>
      </c>
      <c r="D133">
        <f t="shared" si="36"/>
        <v>0</v>
      </c>
      <c r="E133">
        <f t="shared" si="30"/>
        <v>0</v>
      </c>
      <c r="F133">
        <f t="shared" si="37"/>
        <v>0</v>
      </c>
      <c r="G133">
        <f t="shared" si="38"/>
        <v>0</v>
      </c>
      <c r="H133">
        <f t="shared" si="31"/>
        <v>0</v>
      </c>
      <c r="I133">
        <f t="shared" si="33"/>
        <v>18633400.710134301</v>
      </c>
      <c r="Z133">
        <f t="shared" si="32"/>
        <v>0</v>
      </c>
    </row>
    <row r="134" spans="1:26" x14ac:dyDescent="0.3">
      <c r="A134">
        <f t="shared" si="44"/>
        <v>122</v>
      </c>
      <c r="B134">
        <f t="shared" si="34"/>
        <v>0</v>
      </c>
      <c r="C134">
        <f t="shared" si="35"/>
        <v>0</v>
      </c>
      <c r="D134">
        <f t="shared" si="36"/>
        <v>0</v>
      </c>
      <c r="E134">
        <f t="shared" si="30"/>
        <v>0</v>
      </c>
      <c r="F134">
        <f t="shared" si="37"/>
        <v>0</v>
      </c>
      <c r="G134">
        <f t="shared" si="38"/>
        <v>0</v>
      </c>
      <c r="H134">
        <f t="shared" si="31"/>
        <v>0</v>
      </c>
      <c r="I134">
        <f t="shared" si="33"/>
        <v>18633400.710134301</v>
      </c>
      <c r="Z134">
        <f t="shared" si="32"/>
        <v>0</v>
      </c>
    </row>
    <row r="135" spans="1:26" x14ac:dyDescent="0.3">
      <c r="A135">
        <f t="shared" si="45"/>
        <v>123</v>
      </c>
      <c r="B135">
        <f t="shared" si="34"/>
        <v>0</v>
      </c>
      <c r="C135">
        <f t="shared" si="35"/>
        <v>0</v>
      </c>
      <c r="D135">
        <f t="shared" si="36"/>
        <v>0</v>
      </c>
      <c r="E135">
        <f t="shared" si="30"/>
        <v>0</v>
      </c>
      <c r="F135">
        <f t="shared" si="37"/>
        <v>0</v>
      </c>
      <c r="G135">
        <f t="shared" si="38"/>
        <v>0</v>
      </c>
      <c r="H135">
        <f t="shared" si="31"/>
        <v>0</v>
      </c>
      <c r="I135">
        <f t="shared" si="33"/>
        <v>18633400.710134301</v>
      </c>
      <c r="Z135">
        <f t="shared" si="32"/>
        <v>0</v>
      </c>
    </row>
    <row r="136" spans="1:26" x14ac:dyDescent="0.3">
      <c r="A136">
        <f t="shared" si="46"/>
        <v>124</v>
      </c>
      <c r="B136">
        <f t="shared" si="34"/>
        <v>0</v>
      </c>
      <c r="C136">
        <f t="shared" si="35"/>
        <v>0</v>
      </c>
      <c r="D136">
        <f t="shared" si="36"/>
        <v>0</v>
      </c>
      <c r="E136">
        <f t="shared" si="30"/>
        <v>0</v>
      </c>
      <c r="F136">
        <f t="shared" si="37"/>
        <v>0</v>
      </c>
      <c r="G136">
        <f t="shared" si="38"/>
        <v>0</v>
      </c>
      <c r="H136">
        <f t="shared" si="31"/>
        <v>0</v>
      </c>
      <c r="I136">
        <f t="shared" si="33"/>
        <v>18633400.710134301</v>
      </c>
      <c r="Z136">
        <f t="shared" si="32"/>
        <v>0</v>
      </c>
    </row>
    <row r="137" spans="1:26" x14ac:dyDescent="0.3">
      <c r="A137">
        <f t="shared" si="47"/>
        <v>125</v>
      </c>
      <c r="B137">
        <f t="shared" si="34"/>
        <v>0</v>
      </c>
      <c r="C137">
        <f t="shared" si="35"/>
        <v>0</v>
      </c>
      <c r="D137">
        <f t="shared" si="36"/>
        <v>0</v>
      </c>
      <c r="E137">
        <f t="shared" si="30"/>
        <v>0</v>
      </c>
      <c r="F137">
        <f t="shared" si="37"/>
        <v>0</v>
      </c>
      <c r="G137">
        <f t="shared" si="38"/>
        <v>0</v>
      </c>
      <c r="H137">
        <f t="shared" si="31"/>
        <v>0</v>
      </c>
      <c r="I137">
        <f t="shared" si="33"/>
        <v>18633400.710134301</v>
      </c>
      <c r="Z137">
        <f t="shared" si="32"/>
        <v>0</v>
      </c>
    </row>
    <row r="138" spans="1:26" x14ac:dyDescent="0.3">
      <c r="A138">
        <f t="shared" si="48"/>
        <v>126</v>
      </c>
      <c r="B138">
        <f t="shared" si="34"/>
        <v>0</v>
      </c>
      <c r="C138">
        <f t="shared" si="35"/>
        <v>0</v>
      </c>
      <c r="D138">
        <f t="shared" si="36"/>
        <v>0</v>
      </c>
      <c r="E138">
        <f t="shared" si="30"/>
        <v>0</v>
      </c>
      <c r="F138">
        <f t="shared" si="37"/>
        <v>0</v>
      </c>
      <c r="G138">
        <f t="shared" si="38"/>
        <v>0</v>
      </c>
      <c r="H138">
        <f t="shared" si="31"/>
        <v>0</v>
      </c>
      <c r="I138">
        <f t="shared" si="33"/>
        <v>18633400.710134301</v>
      </c>
      <c r="Z138">
        <f t="shared" si="32"/>
        <v>0</v>
      </c>
    </row>
    <row r="139" spans="1:26" x14ac:dyDescent="0.3">
      <c r="A139">
        <f t="shared" si="48"/>
        <v>127</v>
      </c>
      <c r="B139">
        <f t="shared" si="34"/>
        <v>0</v>
      </c>
      <c r="C139">
        <f t="shared" si="35"/>
        <v>0</v>
      </c>
      <c r="D139">
        <f t="shared" si="36"/>
        <v>0</v>
      </c>
      <c r="E139">
        <f t="shared" si="30"/>
        <v>0</v>
      </c>
      <c r="F139">
        <f t="shared" si="37"/>
        <v>0</v>
      </c>
      <c r="G139">
        <f t="shared" si="38"/>
        <v>0</v>
      </c>
      <c r="H139">
        <f t="shared" si="31"/>
        <v>0</v>
      </c>
      <c r="I139">
        <f t="shared" si="33"/>
        <v>18633400.710134301</v>
      </c>
      <c r="Z139">
        <f t="shared" si="32"/>
        <v>0</v>
      </c>
    </row>
    <row r="140" spans="1:26" x14ac:dyDescent="0.3">
      <c r="A140">
        <f t="shared" ref="A140" si="53">IF($B$3&gt;A139,A139+1,"")</f>
        <v>128</v>
      </c>
      <c r="B140">
        <f t="shared" si="34"/>
        <v>0</v>
      </c>
      <c r="C140">
        <f t="shared" si="35"/>
        <v>0</v>
      </c>
      <c r="D140">
        <f t="shared" si="36"/>
        <v>0</v>
      </c>
      <c r="E140">
        <f t="shared" si="30"/>
        <v>0</v>
      </c>
      <c r="F140">
        <f t="shared" si="37"/>
        <v>0</v>
      </c>
      <c r="G140">
        <f t="shared" si="38"/>
        <v>0</v>
      </c>
      <c r="H140">
        <f t="shared" si="31"/>
        <v>0</v>
      </c>
      <c r="I140">
        <f t="shared" si="33"/>
        <v>18633400.710134301</v>
      </c>
      <c r="Z140">
        <f t="shared" si="32"/>
        <v>0</v>
      </c>
    </row>
    <row r="141" spans="1:26" x14ac:dyDescent="0.3">
      <c r="A141">
        <f t="shared" si="42"/>
        <v>129</v>
      </c>
      <c r="B141">
        <f t="shared" si="34"/>
        <v>0</v>
      </c>
      <c r="C141">
        <f t="shared" si="35"/>
        <v>0</v>
      </c>
      <c r="D141">
        <f t="shared" si="36"/>
        <v>0</v>
      </c>
      <c r="E141">
        <f t="shared" si="30"/>
        <v>0</v>
      </c>
      <c r="F141">
        <f t="shared" si="37"/>
        <v>0</v>
      </c>
      <c r="G141">
        <f t="shared" si="38"/>
        <v>0</v>
      </c>
      <c r="H141">
        <f t="shared" si="31"/>
        <v>0</v>
      </c>
      <c r="I141">
        <f t="shared" si="33"/>
        <v>18633400.710134301</v>
      </c>
      <c r="Z141">
        <f t="shared" si="32"/>
        <v>0</v>
      </c>
    </row>
    <row r="142" spans="1:26" x14ac:dyDescent="0.3">
      <c r="A142">
        <f t="shared" si="43"/>
        <v>130</v>
      </c>
      <c r="B142">
        <f t="shared" si="34"/>
        <v>0</v>
      </c>
      <c r="C142">
        <f t="shared" si="35"/>
        <v>0</v>
      </c>
      <c r="D142">
        <f t="shared" si="36"/>
        <v>0</v>
      </c>
      <c r="E142">
        <f t="shared" ref="E142:E205" si="54">C142-D142-H142</f>
        <v>0</v>
      </c>
      <c r="F142">
        <f t="shared" si="37"/>
        <v>0</v>
      </c>
      <c r="G142">
        <f t="shared" si="38"/>
        <v>0</v>
      </c>
      <c r="H142">
        <f t="shared" ref="H142:H205" si="55">(B142*$B$6/1200)</f>
        <v>0</v>
      </c>
      <c r="I142">
        <f t="shared" si="33"/>
        <v>18633400.710134301</v>
      </c>
      <c r="Z142">
        <f t="shared" ref="Z142:Z205" si="56">E142*A142</f>
        <v>0</v>
      </c>
    </row>
    <row r="143" spans="1:26" x14ac:dyDescent="0.3">
      <c r="A143">
        <f t="shared" si="44"/>
        <v>131</v>
      </c>
      <c r="B143">
        <f t="shared" si="34"/>
        <v>0</v>
      </c>
      <c r="C143">
        <f t="shared" si="35"/>
        <v>0</v>
      </c>
      <c r="D143">
        <f t="shared" si="36"/>
        <v>0</v>
      </c>
      <c r="E143">
        <f t="shared" si="54"/>
        <v>0</v>
      </c>
      <c r="F143">
        <f t="shared" si="37"/>
        <v>0</v>
      </c>
      <c r="G143">
        <f t="shared" si="38"/>
        <v>0</v>
      </c>
      <c r="H143">
        <f t="shared" si="55"/>
        <v>0</v>
      </c>
      <c r="I143">
        <f t="shared" ref="I143:I206" si="57">I142+D143</f>
        <v>18633400.710134301</v>
      </c>
      <c r="Z143">
        <f t="shared" si="56"/>
        <v>0</v>
      </c>
    </row>
    <row r="144" spans="1:26" x14ac:dyDescent="0.3">
      <c r="A144">
        <f t="shared" si="45"/>
        <v>132</v>
      </c>
      <c r="B144">
        <f t="shared" ref="B144:B207" si="58">IF(G143&gt;0, G143,0)</f>
        <v>0</v>
      </c>
      <c r="C144">
        <f t="shared" ref="C144:C207" si="59">IF(B144=0,0,$C$13)</f>
        <v>0</v>
      </c>
      <c r="D144">
        <f t="shared" ref="D144:D207" si="60">IF(B144=0,0,B144*($B$2-$B$6)/1200)</f>
        <v>0</v>
      </c>
      <c r="E144">
        <f t="shared" si="54"/>
        <v>0</v>
      </c>
      <c r="F144">
        <f t="shared" ref="F144:F207" si="61">$B$7*B144</f>
        <v>0</v>
      </c>
      <c r="G144">
        <f t="shared" ref="G144:G207" si="62">MAX(B144-E144-F144,0)</f>
        <v>0</v>
      </c>
      <c r="H144">
        <f t="shared" si="55"/>
        <v>0</v>
      </c>
      <c r="I144">
        <f t="shared" si="57"/>
        <v>18633400.710134301</v>
      </c>
      <c r="Z144">
        <f t="shared" si="56"/>
        <v>0</v>
      </c>
    </row>
    <row r="145" spans="1:26" x14ac:dyDescent="0.3">
      <c r="A145">
        <f t="shared" si="46"/>
        <v>133</v>
      </c>
      <c r="B145">
        <f t="shared" si="58"/>
        <v>0</v>
      </c>
      <c r="C145">
        <f t="shared" si="59"/>
        <v>0</v>
      </c>
      <c r="D145">
        <f t="shared" si="60"/>
        <v>0</v>
      </c>
      <c r="E145">
        <f t="shared" si="54"/>
        <v>0</v>
      </c>
      <c r="F145">
        <f t="shared" si="61"/>
        <v>0</v>
      </c>
      <c r="G145">
        <f t="shared" si="62"/>
        <v>0</v>
      </c>
      <c r="H145">
        <f t="shared" si="55"/>
        <v>0</v>
      </c>
      <c r="I145">
        <f t="shared" si="57"/>
        <v>18633400.710134301</v>
      </c>
      <c r="Z145">
        <f t="shared" si="56"/>
        <v>0</v>
      </c>
    </row>
    <row r="146" spans="1:26" x14ac:dyDescent="0.3">
      <c r="A146">
        <f t="shared" si="47"/>
        <v>134</v>
      </c>
      <c r="B146">
        <f t="shared" si="58"/>
        <v>0</v>
      </c>
      <c r="C146">
        <f t="shared" si="59"/>
        <v>0</v>
      </c>
      <c r="D146">
        <f t="shared" si="60"/>
        <v>0</v>
      </c>
      <c r="E146">
        <f t="shared" si="54"/>
        <v>0</v>
      </c>
      <c r="F146">
        <f t="shared" si="61"/>
        <v>0</v>
      </c>
      <c r="G146">
        <f t="shared" si="62"/>
        <v>0</v>
      </c>
      <c r="H146">
        <f t="shared" si="55"/>
        <v>0</v>
      </c>
      <c r="I146">
        <f t="shared" si="57"/>
        <v>18633400.710134301</v>
      </c>
      <c r="Z146">
        <f t="shared" si="56"/>
        <v>0</v>
      </c>
    </row>
    <row r="147" spans="1:26" x14ac:dyDescent="0.3">
      <c r="A147">
        <f t="shared" si="48"/>
        <v>135</v>
      </c>
      <c r="B147">
        <f t="shared" si="58"/>
        <v>0</v>
      </c>
      <c r="C147">
        <f t="shared" si="59"/>
        <v>0</v>
      </c>
      <c r="D147">
        <f t="shared" si="60"/>
        <v>0</v>
      </c>
      <c r="E147">
        <f t="shared" si="54"/>
        <v>0</v>
      </c>
      <c r="F147">
        <f t="shared" si="61"/>
        <v>0</v>
      </c>
      <c r="G147">
        <f t="shared" si="62"/>
        <v>0</v>
      </c>
      <c r="H147">
        <f t="shared" si="55"/>
        <v>0</v>
      </c>
      <c r="I147">
        <f t="shared" si="57"/>
        <v>18633400.710134301</v>
      </c>
      <c r="Z147">
        <f t="shared" si="56"/>
        <v>0</v>
      </c>
    </row>
    <row r="148" spans="1:26" x14ac:dyDescent="0.3">
      <c r="A148">
        <f t="shared" si="48"/>
        <v>136</v>
      </c>
      <c r="B148">
        <f t="shared" si="58"/>
        <v>0</v>
      </c>
      <c r="C148">
        <f t="shared" si="59"/>
        <v>0</v>
      </c>
      <c r="D148">
        <f t="shared" si="60"/>
        <v>0</v>
      </c>
      <c r="E148">
        <f t="shared" si="54"/>
        <v>0</v>
      </c>
      <c r="F148">
        <f t="shared" si="61"/>
        <v>0</v>
      </c>
      <c r="G148">
        <f t="shared" si="62"/>
        <v>0</v>
      </c>
      <c r="H148">
        <f t="shared" si="55"/>
        <v>0</v>
      </c>
      <c r="I148">
        <f t="shared" si="57"/>
        <v>18633400.710134301</v>
      </c>
      <c r="Z148">
        <f t="shared" si="56"/>
        <v>0</v>
      </c>
    </row>
    <row r="149" spans="1:26" x14ac:dyDescent="0.3">
      <c r="A149">
        <f t="shared" ref="A149" si="63">IF($B$3&gt;A148,A148+1,"")</f>
        <v>137</v>
      </c>
      <c r="B149">
        <f t="shared" si="58"/>
        <v>0</v>
      </c>
      <c r="C149">
        <f t="shared" si="59"/>
        <v>0</v>
      </c>
      <c r="D149">
        <f t="shared" si="60"/>
        <v>0</v>
      </c>
      <c r="E149">
        <f t="shared" si="54"/>
        <v>0</v>
      </c>
      <c r="F149">
        <f t="shared" si="61"/>
        <v>0</v>
      </c>
      <c r="G149">
        <f t="shared" si="62"/>
        <v>0</v>
      </c>
      <c r="H149">
        <f t="shared" si="55"/>
        <v>0</v>
      </c>
      <c r="I149">
        <f t="shared" si="57"/>
        <v>18633400.710134301</v>
      </c>
      <c r="Z149">
        <f t="shared" si="56"/>
        <v>0</v>
      </c>
    </row>
    <row r="150" spans="1:26" x14ac:dyDescent="0.3">
      <c r="A150">
        <f t="shared" si="42"/>
        <v>138</v>
      </c>
      <c r="B150">
        <f t="shared" si="58"/>
        <v>0</v>
      </c>
      <c r="C150">
        <f t="shared" si="59"/>
        <v>0</v>
      </c>
      <c r="D150">
        <f t="shared" si="60"/>
        <v>0</v>
      </c>
      <c r="E150">
        <f t="shared" si="54"/>
        <v>0</v>
      </c>
      <c r="F150">
        <f t="shared" si="61"/>
        <v>0</v>
      </c>
      <c r="G150">
        <f t="shared" si="62"/>
        <v>0</v>
      </c>
      <c r="H150">
        <f t="shared" si="55"/>
        <v>0</v>
      </c>
      <c r="I150">
        <f t="shared" si="57"/>
        <v>18633400.710134301</v>
      </c>
      <c r="Z150">
        <f t="shared" si="56"/>
        <v>0</v>
      </c>
    </row>
    <row r="151" spans="1:26" x14ac:dyDescent="0.3">
      <c r="A151">
        <f t="shared" si="43"/>
        <v>139</v>
      </c>
      <c r="B151">
        <f t="shared" si="58"/>
        <v>0</v>
      </c>
      <c r="C151">
        <f t="shared" si="59"/>
        <v>0</v>
      </c>
      <c r="D151">
        <f t="shared" si="60"/>
        <v>0</v>
      </c>
      <c r="E151">
        <f t="shared" si="54"/>
        <v>0</v>
      </c>
      <c r="F151">
        <f t="shared" si="61"/>
        <v>0</v>
      </c>
      <c r="G151">
        <f t="shared" si="62"/>
        <v>0</v>
      </c>
      <c r="H151">
        <f t="shared" si="55"/>
        <v>0</v>
      </c>
      <c r="I151">
        <f t="shared" si="57"/>
        <v>18633400.710134301</v>
      </c>
      <c r="Z151">
        <f t="shared" si="56"/>
        <v>0</v>
      </c>
    </row>
    <row r="152" spans="1:26" x14ac:dyDescent="0.3">
      <c r="A152">
        <f t="shared" si="44"/>
        <v>140</v>
      </c>
      <c r="B152">
        <f t="shared" si="58"/>
        <v>0</v>
      </c>
      <c r="C152">
        <f t="shared" si="59"/>
        <v>0</v>
      </c>
      <c r="D152">
        <f t="shared" si="60"/>
        <v>0</v>
      </c>
      <c r="E152">
        <f t="shared" si="54"/>
        <v>0</v>
      </c>
      <c r="F152">
        <f t="shared" si="61"/>
        <v>0</v>
      </c>
      <c r="G152">
        <f t="shared" si="62"/>
        <v>0</v>
      </c>
      <c r="H152">
        <f t="shared" si="55"/>
        <v>0</v>
      </c>
      <c r="I152">
        <f t="shared" si="57"/>
        <v>18633400.710134301</v>
      </c>
      <c r="Z152">
        <f t="shared" si="56"/>
        <v>0</v>
      </c>
    </row>
    <row r="153" spans="1:26" x14ac:dyDescent="0.3">
      <c r="A153">
        <f t="shared" si="45"/>
        <v>141</v>
      </c>
      <c r="B153">
        <f t="shared" si="58"/>
        <v>0</v>
      </c>
      <c r="C153">
        <f t="shared" si="59"/>
        <v>0</v>
      </c>
      <c r="D153">
        <f t="shared" si="60"/>
        <v>0</v>
      </c>
      <c r="E153">
        <f t="shared" si="54"/>
        <v>0</v>
      </c>
      <c r="F153">
        <f t="shared" si="61"/>
        <v>0</v>
      </c>
      <c r="G153">
        <f t="shared" si="62"/>
        <v>0</v>
      </c>
      <c r="H153">
        <f t="shared" si="55"/>
        <v>0</v>
      </c>
      <c r="I153">
        <f t="shared" si="57"/>
        <v>18633400.710134301</v>
      </c>
      <c r="Z153">
        <f t="shared" si="56"/>
        <v>0</v>
      </c>
    </row>
    <row r="154" spans="1:26" x14ac:dyDescent="0.3">
      <c r="A154">
        <f t="shared" si="46"/>
        <v>142</v>
      </c>
      <c r="B154">
        <f t="shared" si="58"/>
        <v>0</v>
      </c>
      <c r="C154">
        <f t="shared" si="59"/>
        <v>0</v>
      </c>
      <c r="D154">
        <f t="shared" si="60"/>
        <v>0</v>
      </c>
      <c r="E154">
        <f t="shared" si="54"/>
        <v>0</v>
      </c>
      <c r="F154">
        <f t="shared" si="61"/>
        <v>0</v>
      </c>
      <c r="G154">
        <f t="shared" si="62"/>
        <v>0</v>
      </c>
      <c r="H154">
        <f t="shared" si="55"/>
        <v>0</v>
      </c>
      <c r="I154">
        <f t="shared" si="57"/>
        <v>18633400.710134301</v>
      </c>
      <c r="Z154">
        <f t="shared" si="56"/>
        <v>0</v>
      </c>
    </row>
    <row r="155" spans="1:26" x14ac:dyDescent="0.3">
      <c r="A155">
        <f t="shared" si="47"/>
        <v>143</v>
      </c>
      <c r="B155">
        <f t="shared" si="58"/>
        <v>0</v>
      </c>
      <c r="C155">
        <f t="shared" si="59"/>
        <v>0</v>
      </c>
      <c r="D155">
        <f t="shared" si="60"/>
        <v>0</v>
      </c>
      <c r="E155">
        <f t="shared" si="54"/>
        <v>0</v>
      </c>
      <c r="F155">
        <f t="shared" si="61"/>
        <v>0</v>
      </c>
      <c r="G155">
        <f t="shared" si="62"/>
        <v>0</v>
      </c>
      <c r="H155">
        <f t="shared" si="55"/>
        <v>0</v>
      </c>
      <c r="I155">
        <f t="shared" si="57"/>
        <v>18633400.710134301</v>
      </c>
      <c r="Z155">
        <f t="shared" si="56"/>
        <v>0</v>
      </c>
    </row>
    <row r="156" spans="1:26" x14ac:dyDescent="0.3">
      <c r="A156">
        <f t="shared" si="48"/>
        <v>144</v>
      </c>
      <c r="B156">
        <f t="shared" si="58"/>
        <v>0</v>
      </c>
      <c r="C156">
        <f t="shared" si="59"/>
        <v>0</v>
      </c>
      <c r="D156">
        <f t="shared" si="60"/>
        <v>0</v>
      </c>
      <c r="E156">
        <f t="shared" si="54"/>
        <v>0</v>
      </c>
      <c r="F156">
        <f t="shared" si="61"/>
        <v>0</v>
      </c>
      <c r="G156">
        <f t="shared" si="62"/>
        <v>0</v>
      </c>
      <c r="H156">
        <f t="shared" si="55"/>
        <v>0</v>
      </c>
      <c r="I156">
        <f t="shared" si="57"/>
        <v>18633400.710134301</v>
      </c>
      <c r="Z156">
        <f t="shared" si="56"/>
        <v>0</v>
      </c>
    </row>
    <row r="157" spans="1:26" x14ac:dyDescent="0.3">
      <c r="A157">
        <f t="shared" si="48"/>
        <v>145</v>
      </c>
      <c r="B157">
        <f t="shared" si="58"/>
        <v>0</v>
      </c>
      <c r="C157">
        <f t="shared" si="59"/>
        <v>0</v>
      </c>
      <c r="D157">
        <f t="shared" si="60"/>
        <v>0</v>
      </c>
      <c r="E157">
        <f t="shared" si="54"/>
        <v>0</v>
      </c>
      <c r="F157">
        <f t="shared" si="61"/>
        <v>0</v>
      </c>
      <c r="G157">
        <f t="shared" si="62"/>
        <v>0</v>
      </c>
      <c r="H157">
        <f t="shared" si="55"/>
        <v>0</v>
      </c>
      <c r="I157">
        <f t="shared" si="57"/>
        <v>18633400.710134301</v>
      </c>
      <c r="Z157">
        <f t="shared" si="56"/>
        <v>0</v>
      </c>
    </row>
    <row r="158" spans="1:26" x14ac:dyDescent="0.3">
      <c r="A158">
        <f t="shared" ref="A158" si="64">IF($B$3&gt;A157,A157+1,"")</f>
        <v>146</v>
      </c>
      <c r="B158">
        <f t="shared" si="58"/>
        <v>0</v>
      </c>
      <c r="C158">
        <f t="shared" si="59"/>
        <v>0</v>
      </c>
      <c r="D158">
        <f t="shared" si="60"/>
        <v>0</v>
      </c>
      <c r="E158">
        <f t="shared" si="54"/>
        <v>0</v>
      </c>
      <c r="F158">
        <f t="shared" si="61"/>
        <v>0</v>
      </c>
      <c r="G158">
        <f t="shared" si="62"/>
        <v>0</v>
      </c>
      <c r="H158">
        <f t="shared" si="55"/>
        <v>0</v>
      </c>
      <c r="I158">
        <f t="shared" si="57"/>
        <v>18633400.710134301</v>
      </c>
      <c r="Z158">
        <f t="shared" si="56"/>
        <v>0</v>
      </c>
    </row>
    <row r="159" spans="1:26" x14ac:dyDescent="0.3">
      <c r="A159">
        <f t="shared" si="42"/>
        <v>147</v>
      </c>
      <c r="B159">
        <f t="shared" si="58"/>
        <v>0</v>
      </c>
      <c r="C159">
        <f t="shared" si="59"/>
        <v>0</v>
      </c>
      <c r="D159">
        <f t="shared" si="60"/>
        <v>0</v>
      </c>
      <c r="E159">
        <f t="shared" si="54"/>
        <v>0</v>
      </c>
      <c r="F159">
        <f t="shared" si="61"/>
        <v>0</v>
      </c>
      <c r="G159">
        <f t="shared" si="62"/>
        <v>0</v>
      </c>
      <c r="H159">
        <f t="shared" si="55"/>
        <v>0</v>
      </c>
      <c r="I159">
        <f t="shared" si="57"/>
        <v>18633400.710134301</v>
      </c>
      <c r="Z159">
        <f t="shared" si="56"/>
        <v>0</v>
      </c>
    </row>
    <row r="160" spans="1:26" x14ac:dyDescent="0.3">
      <c r="A160">
        <f t="shared" si="43"/>
        <v>148</v>
      </c>
      <c r="B160">
        <f t="shared" si="58"/>
        <v>0</v>
      </c>
      <c r="C160">
        <f t="shared" si="59"/>
        <v>0</v>
      </c>
      <c r="D160">
        <f t="shared" si="60"/>
        <v>0</v>
      </c>
      <c r="E160">
        <f t="shared" si="54"/>
        <v>0</v>
      </c>
      <c r="F160">
        <f t="shared" si="61"/>
        <v>0</v>
      </c>
      <c r="G160">
        <f t="shared" si="62"/>
        <v>0</v>
      </c>
      <c r="H160">
        <f t="shared" si="55"/>
        <v>0</v>
      </c>
      <c r="I160">
        <f t="shared" si="57"/>
        <v>18633400.710134301</v>
      </c>
      <c r="Z160">
        <f t="shared" si="56"/>
        <v>0</v>
      </c>
    </row>
    <row r="161" spans="1:26" x14ac:dyDescent="0.3">
      <c r="A161">
        <f t="shared" si="44"/>
        <v>149</v>
      </c>
      <c r="B161">
        <f t="shared" si="58"/>
        <v>0</v>
      </c>
      <c r="C161">
        <f t="shared" si="59"/>
        <v>0</v>
      </c>
      <c r="D161">
        <f t="shared" si="60"/>
        <v>0</v>
      </c>
      <c r="E161">
        <f t="shared" si="54"/>
        <v>0</v>
      </c>
      <c r="F161">
        <f t="shared" si="61"/>
        <v>0</v>
      </c>
      <c r="G161">
        <f t="shared" si="62"/>
        <v>0</v>
      </c>
      <c r="H161">
        <f t="shared" si="55"/>
        <v>0</v>
      </c>
      <c r="I161">
        <f t="shared" si="57"/>
        <v>18633400.710134301</v>
      </c>
      <c r="Z161">
        <f t="shared" si="56"/>
        <v>0</v>
      </c>
    </row>
    <row r="162" spans="1:26" x14ac:dyDescent="0.3">
      <c r="A162">
        <f t="shared" si="45"/>
        <v>150</v>
      </c>
      <c r="B162">
        <f t="shared" si="58"/>
        <v>0</v>
      </c>
      <c r="C162">
        <f t="shared" si="59"/>
        <v>0</v>
      </c>
      <c r="D162">
        <f t="shared" si="60"/>
        <v>0</v>
      </c>
      <c r="E162">
        <f t="shared" si="54"/>
        <v>0</v>
      </c>
      <c r="F162">
        <f t="shared" si="61"/>
        <v>0</v>
      </c>
      <c r="G162">
        <f t="shared" si="62"/>
        <v>0</v>
      </c>
      <c r="H162">
        <f t="shared" si="55"/>
        <v>0</v>
      </c>
      <c r="I162">
        <f t="shared" si="57"/>
        <v>18633400.710134301</v>
      </c>
      <c r="Z162">
        <f t="shared" si="56"/>
        <v>0</v>
      </c>
    </row>
    <row r="163" spans="1:26" x14ac:dyDescent="0.3">
      <c r="A163">
        <f t="shared" si="46"/>
        <v>151</v>
      </c>
      <c r="B163">
        <f t="shared" si="58"/>
        <v>0</v>
      </c>
      <c r="C163">
        <f t="shared" si="59"/>
        <v>0</v>
      </c>
      <c r="D163">
        <f t="shared" si="60"/>
        <v>0</v>
      </c>
      <c r="E163">
        <f t="shared" si="54"/>
        <v>0</v>
      </c>
      <c r="F163">
        <f t="shared" si="61"/>
        <v>0</v>
      </c>
      <c r="G163">
        <f t="shared" si="62"/>
        <v>0</v>
      </c>
      <c r="H163">
        <f t="shared" si="55"/>
        <v>0</v>
      </c>
      <c r="I163">
        <f t="shared" si="57"/>
        <v>18633400.710134301</v>
      </c>
      <c r="Z163">
        <f t="shared" si="56"/>
        <v>0</v>
      </c>
    </row>
    <row r="164" spans="1:26" x14ac:dyDescent="0.3">
      <c r="A164">
        <f t="shared" si="47"/>
        <v>152</v>
      </c>
      <c r="B164">
        <f t="shared" si="58"/>
        <v>0</v>
      </c>
      <c r="C164">
        <f t="shared" si="59"/>
        <v>0</v>
      </c>
      <c r="D164">
        <f t="shared" si="60"/>
        <v>0</v>
      </c>
      <c r="E164">
        <f t="shared" si="54"/>
        <v>0</v>
      </c>
      <c r="F164">
        <f t="shared" si="61"/>
        <v>0</v>
      </c>
      <c r="G164">
        <f t="shared" si="62"/>
        <v>0</v>
      </c>
      <c r="H164">
        <f t="shared" si="55"/>
        <v>0</v>
      </c>
      <c r="I164">
        <f t="shared" si="57"/>
        <v>18633400.710134301</v>
      </c>
      <c r="Z164">
        <f t="shared" si="56"/>
        <v>0</v>
      </c>
    </row>
    <row r="165" spans="1:26" x14ac:dyDescent="0.3">
      <c r="A165">
        <f t="shared" si="48"/>
        <v>153</v>
      </c>
      <c r="B165">
        <f t="shared" si="58"/>
        <v>0</v>
      </c>
      <c r="C165">
        <f t="shared" si="59"/>
        <v>0</v>
      </c>
      <c r="D165">
        <f t="shared" si="60"/>
        <v>0</v>
      </c>
      <c r="E165">
        <f t="shared" si="54"/>
        <v>0</v>
      </c>
      <c r="F165">
        <f t="shared" si="61"/>
        <v>0</v>
      </c>
      <c r="G165">
        <f t="shared" si="62"/>
        <v>0</v>
      </c>
      <c r="H165">
        <f t="shared" si="55"/>
        <v>0</v>
      </c>
      <c r="I165">
        <f t="shared" si="57"/>
        <v>18633400.710134301</v>
      </c>
      <c r="Z165">
        <f t="shared" si="56"/>
        <v>0</v>
      </c>
    </row>
    <row r="166" spans="1:26" x14ac:dyDescent="0.3">
      <c r="A166">
        <f t="shared" ref="A166" si="65">IF($B$3&gt;A165,A165+1, "")</f>
        <v>154</v>
      </c>
      <c r="B166">
        <f t="shared" si="58"/>
        <v>0</v>
      </c>
      <c r="C166">
        <f t="shared" si="59"/>
        <v>0</v>
      </c>
      <c r="D166">
        <f t="shared" si="60"/>
        <v>0</v>
      </c>
      <c r="E166">
        <f t="shared" si="54"/>
        <v>0</v>
      </c>
      <c r="F166">
        <f t="shared" si="61"/>
        <v>0</v>
      </c>
      <c r="G166">
        <f t="shared" si="62"/>
        <v>0</v>
      </c>
      <c r="H166">
        <f t="shared" si="55"/>
        <v>0</v>
      </c>
      <c r="I166">
        <f t="shared" si="57"/>
        <v>18633400.710134301</v>
      </c>
      <c r="Z166">
        <f t="shared" si="56"/>
        <v>0</v>
      </c>
    </row>
    <row r="167" spans="1:26" x14ac:dyDescent="0.3">
      <c r="A167">
        <f t="shared" ref="A167" si="66">IF($B$3&gt;A166,A166+1,"")</f>
        <v>155</v>
      </c>
      <c r="B167">
        <f t="shared" si="58"/>
        <v>0</v>
      </c>
      <c r="C167">
        <f t="shared" si="59"/>
        <v>0</v>
      </c>
      <c r="D167">
        <f t="shared" si="60"/>
        <v>0</v>
      </c>
      <c r="E167">
        <f t="shared" si="54"/>
        <v>0</v>
      </c>
      <c r="F167">
        <f t="shared" si="61"/>
        <v>0</v>
      </c>
      <c r="G167">
        <f t="shared" si="62"/>
        <v>0</v>
      </c>
      <c r="H167">
        <f t="shared" si="55"/>
        <v>0</v>
      </c>
      <c r="I167">
        <f t="shared" si="57"/>
        <v>18633400.710134301</v>
      </c>
      <c r="Z167">
        <f t="shared" si="56"/>
        <v>0</v>
      </c>
    </row>
    <row r="168" spans="1:26" x14ac:dyDescent="0.3">
      <c r="A168">
        <f t="shared" ref="A168:A231" si="67">IF($B$3&gt;A167,A167+1, "")</f>
        <v>156</v>
      </c>
      <c r="B168">
        <f t="shared" si="58"/>
        <v>0</v>
      </c>
      <c r="C168">
        <f t="shared" si="59"/>
        <v>0</v>
      </c>
      <c r="D168">
        <f t="shared" si="60"/>
        <v>0</v>
      </c>
      <c r="E168">
        <f t="shared" si="54"/>
        <v>0</v>
      </c>
      <c r="F168">
        <f t="shared" si="61"/>
        <v>0</v>
      </c>
      <c r="G168">
        <f t="shared" si="62"/>
        <v>0</v>
      </c>
      <c r="H168">
        <f t="shared" si="55"/>
        <v>0</v>
      </c>
      <c r="I168">
        <f t="shared" si="57"/>
        <v>18633400.710134301</v>
      </c>
      <c r="Z168">
        <f t="shared" si="56"/>
        <v>0</v>
      </c>
    </row>
    <row r="169" spans="1:26" x14ac:dyDescent="0.3">
      <c r="A169">
        <f t="shared" ref="A169:A232" si="68">IF($B$3&gt;A168,A168+1,"")</f>
        <v>157</v>
      </c>
      <c r="B169">
        <f t="shared" si="58"/>
        <v>0</v>
      </c>
      <c r="C169">
        <f t="shared" si="59"/>
        <v>0</v>
      </c>
      <c r="D169">
        <f t="shared" si="60"/>
        <v>0</v>
      </c>
      <c r="E169">
        <f t="shared" si="54"/>
        <v>0</v>
      </c>
      <c r="F169">
        <f t="shared" si="61"/>
        <v>0</v>
      </c>
      <c r="G169">
        <f t="shared" si="62"/>
        <v>0</v>
      </c>
      <c r="H169">
        <f t="shared" si="55"/>
        <v>0</v>
      </c>
      <c r="I169">
        <f t="shared" si="57"/>
        <v>18633400.710134301</v>
      </c>
      <c r="Z169">
        <f t="shared" si="56"/>
        <v>0</v>
      </c>
    </row>
    <row r="170" spans="1:26" x14ac:dyDescent="0.3">
      <c r="A170">
        <f t="shared" ref="A170:A233" si="69">IF($B$3&gt;A169,A169+1, "")</f>
        <v>158</v>
      </c>
      <c r="B170">
        <f t="shared" si="58"/>
        <v>0</v>
      </c>
      <c r="C170">
        <f t="shared" si="59"/>
        <v>0</v>
      </c>
      <c r="D170">
        <f t="shared" si="60"/>
        <v>0</v>
      </c>
      <c r="E170">
        <f t="shared" si="54"/>
        <v>0</v>
      </c>
      <c r="F170">
        <f t="shared" si="61"/>
        <v>0</v>
      </c>
      <c r="G170">
        <f t="shared" si="62"/>
        <v>0</v>
      </c>
      <c r="H170">
        <f t="shared" si="55"/>
        <v>0</v>
      </c>
      <c r="I170">
        <f t="shared" si="57"/>
        <v>18633400.710134301</v>
      </c>
      <c r="Z170">
        <f t="shared" si="56"/>
        <v>0</v>
      </c>
    </row>
    <row r="171" spans="1:26" x14ac:dyDescent="0.3">
      <c r="A171">
        <f t="shared" ref="A171:A234" si="70">IF($B$3&gt;A170,A170+1,"")</f>
        <v>159</v>
      </c>
      <c r="B171">
        <f t="shared" si="58"/>
        <v>0</v>
      </c>
      <c r="C171">
        <f t="shared" si="59"/>
        <v>0</v>
      </c>
      <c r="D171">
        <f t="shared" si="60"/>
        <v>0</v>
      </c>
      <c r="E171">
        <f t="shared" si="54"/>
        <v>0</v>
      </c>
      <c r="F171">
        <f t="shared" si="61"/>
        <v>0</v>
      </c>
      <c r="G171">
        <f t="shared" si="62"/>
        <v>0</v>
      </c>
      <c r="H171">
        <f t="shared" si="55"/>
        <v>0</v>
      </c>
      <c r="I171">
        <f t="shared" si="57"/>
        <v>18633400.710134301</v>
      </c>
      <c r="Z171">
        <f t="shared" si="56"/>
        <v>0</v>
      </c>
    </row>
    <row r="172" spans="1:26" x14ac:dyDescent="0.3">
      <c r="A172">
        <f t="shared" ref="A172:A235" si="71">IF($B$3&gt;A171,A171+1, "")</f>
        <v>160</v>
      </c>
      <c r="B172">
        <f t="shared" si="58"/>
        <v>0</v>
      </c>
      <c r="C172">
        <f t="shared" si="59"/>
        <v>0</v>
      </c>
      <c r="D172">
        <f t="shared" si="60"/>
        <v>0</v>
      </c>
      <c r="E172">
        <f t="shared" si="54"/>
        <v>0</v>
      </c>
      <c r="F172">
        <f t="shared" si="61"/>
        <v>0</v>
      </c>
      <c r="G172">
        <f t="shared" si="62"/>
        <v>0</v>
      </c>
      <c r="H172">
        <f t="shared" si="55"/>
        <v>0</v>
      </c>
      <c r="I172">
        <f t="shared" si="57"/>
        <v>18633400.710134301</v>
      </c>
      <c r="Z172">
        <f t="shared" si="56"/>
        <v>0</v>
      </c>
    </row>
    <row r="173" spans="1:26" x14ac:dyDescent="0.3">
      <c r="A173">
        <f t="shared" ref="A173:A236" si="72">IF($B$3&gt;A172,A172+1,"")</f>
        <v>161</v>
      </c>
      <c r="B173">
        <f t="shared" si="58"/>
        <v>0</v>
      </c>
      <c r="C173">
        <f t="shared" si="59"/>
        <v>0</v>
      </c>
      <c r="D173">
        <f t="shared" si="60"/>
        <v>0</v>
      </c>
      <c r="E173">
        <f t="shared" si="54"/>
        <v>0</v>
      </c>
      <c r="F173">
        <f t="shared" si="61"/>
        <v>0</v>
      </c>
      <c r="G173">
        <f t="shared" si="62"/>
        <v>0</v>
      </c>
      <c r="H173">
        <f t="shared" si="55"/>
        <v>0</v>
      </c>
      <c r="I173">
        <f t="shared" si="57"/>
        <v>18633400.710134301</v>
      </c>
      <c r="Z173">
        <f t="shared" si="56"/>
        <v>0</v>
      </c>
    </row>
    <row r="174" spans="1:26" x14ac:dyDescent="0.3">
      <c r="A174">
        <f t="shared" ref="A174:A237" si="73">IF($B$3&gt;A173,A173+1, "")</f>
        <v>162</v>
      </c>
      <c r="B174">
        <f t="shared" si="58"/>
        <v>0</v>
      </c>
      <c r="C174">
        <f t="shared" si="59"/>
        <v>0</v>
      </c>
      <c r="D174">
        <f t="shared" si="60"/>
        <v>0</v>
      </c>
      <c r="E174">
        <f t="shared" si="54"/>
        <v>0</v>
      </c>
      <c r="F174">
        <f t="shared" si="61"/>
        <v>0</v>
      </c>
      <c r="G174">
        <f t="shared" si="62"/>
        <v>0</v>
      </c>
      <c r="H174">
        <f t="shared" si="55"/>
        <v>0</v>
      </c>
      <c r="I174">
        <f t="shared" si="57"/>
        <v>18633400.710134301</v>
      </c>
      <c r="Z174">
        <f t="shared" si="56"/>
        <v>0</v>
      </c>
    </row>
    <row r="175" spans="1:26" x14ac:dyDescent="0.3">
      <c r="A175">
        <f t="shared" si="73"/>
        <v>163</v>
      </c>
      <c r="B175">
        <f t="shared" si="58"/>
        <v>0</v>
      </c>
      <c r="C175">
        <f t="shared" si="59"/>
        <v>0</v>
      </c>
      <c r="D175">
        <f t="shared" si="60"/>
        <v>0</v>
      </c>
      <c r="E175">
        <f t="shared" si="54"/>
        <v>0</v>
      </c>
      <c r="F175">
        <f t="shared" si="61"/>
        <v>0</v>
      </c>
      <c r="G175">
        <f t="shared" si="62"/>
        <v>0</v>
      </c>
      <c r="H175">
        <f t="shared" si="55"/>
        <v>0</v>
      </c>
      <c r="I175">
        <f t="shared" si="57"/>
        <v>18633400.710134301</v>
      </c>
      <c r="Z175">
        <f t="shared" si="56"/>
        <v>0</v>
      </c>
    </row>
    <row r="176" spans="1:26" x14ac:dyDescent="0.3">
      <c r="A176">
        <f t="shared" ref="A176" si="74">IF($B$3&gt;A175,A175+1,"")</f>
        <v>164</v>
      </c>
      <c r="B176">
        <f t="shared" si="58"/>
        <v>0</v>
      </c>
      <c r="C176">
        <f t="shared" si="59"/>
        <v>0</v>
      </c>
      <c r="D176">
        <f t="shared" si="60"/>
        <v>0</v>
      </c>
      <c r="E176">
        <f t="shared" si="54"/>
        <v>0</v>
      </c>
      <c r="F176">
        <f t="shared" si="61"/>
        <v>0</v>
      </c>
      <c r="G176">
        <f t="shared" si="62"/>
        <v>0</v>
      </c>
      <c r="H176">
        <f t="shared" si="55"/>
        <v>0</v>
      </c>
      <c r="I176">
        <f t="shared" si="57"/>
        <v>18633400.710134301</v>
      </c>
      <c r="Z176">
        <f t="shared" si="56"/>
        <v>0</v>
      </c>
    </row>
    <row r="177" spans="1:26" x14ac:dyDescent="0.3">
      <c r="A177">
        <f t="shared" si="67"/>
        <v>165</v>
      </c>
      <c r="B177">
        <f t="shared" si="58"/>
        <v>0</v>
      </c>
      <c r="C177">
        <f t="shared" si="59"/>
        <v>0</v>
      </c>
      <c r="D177">
        <f t="shared" si="60"/>
        <v>0</v>
      </c>
      <c r="E177">
        <f t="shared" si="54"/>
        <v>0</v>
      </c>
      <c r="F177">
        <f t="shared" si="61"/>
        <v>0</v>
      </c>
      <c r="G177">
        <f t="shared" si="62"/>
        <v>0</v>
      </c>
      <c r="H177">
        <f t="shared" si="55"/>
        <v>0</v>
      </c>
      <c r="I177">
        <f t="shared" si="57"/>
        <v>18633400.710134301</v>
      </c>
      <c r="Z177">
        <f t="shared" si="56"/>
        <v>0</v>
      </c>
    </row>
    <row r="178" spans="1:26" x14ac:dyDescent="0.3">
      <c r="A178">
        <f t="shared" si="68"/>
        <v>166</v>
      </c>
      <c r="B178">
        <f t="shared" si="58"/>
        <v>0</v>
      </c>
      <c r="C178">
        <f t="shared" si="59"/>
        <v>0</v>
      </c>
      <c r="D178">
        <f t="shared" si="60"/>
        <v>0</v>
      </c>
      <c r="E178">
        <f t="shared" si="54"/>
        <v>0</v>
      </c>
      <c r="F178">
        <f t="shared" si="61"/>
        <v>0</v>
      </c>
      <c r="G178">
        <f t="shared" si="62"/>
        <v>0</v>
      </c>
      <c r="H178">
        <f t="shared" si="55"/>
        <v>0</v>
      </c>
      <c r="I178">
        <f t="shared" si="57"/>
        <v>18633400.710134301</v>
      </c>
      <c r="Z178">
        <f t="shared" si="56"/>
        <v>0</v>
      </c>
    </row>
    <row r="179" spans="1:26" x14ac:dyDescent="0.3">
      <c r="A179">
        <f t="shared" si="69"/>
        <v>167</v>
      </c>
      <c r="B179">
        <f t="shared" si="58"/>
        <v>0</v>
      </c>
      <c r="C179">
        <f t="shared" si="59"/>
        <v>0</v>
      </c>
      <c r="D179">
        <f t="shared" si="60"/>
        <v>0</v>
      </c>
      <c r="E179">
        <f t="shared" si="54"/>
        <v>0</v>
      </c>
      <c r="F179">
        <f t="shared" si="61"/>
        <v>0</v>
      </c>
      <c r="G179">
        <f t="shared" si="62"/>
        <v>0</v>
      </c>
      <c r="H179">
        <f t="shared" si="55"/>
        <v>0</v>
      </c>
      <c r="I179">
        <f t="shared" si="57"/>
        <v>18633400.710134301</v>
      </c>
      <c r="Z179">
        <f t="shared" si="56"/>
        <v>0</v>
      </c>
    </row>
    <row r="180" spans="1:26" x14ac:dyDescent="0.3">
      <c r="A180">
        <f t="shared" si="70"/>
        <v>168</v>
      </c>
      <c r="B180">
        <f t="shared" si="58"/>
        <v>0</v>
      </c>
      <c r="C180">
        <f t="shared" si="59"/>
        <v>0</v>
      </c>
      <c r="D180">
        <f t="shared" si="60"/>
        <v>0</v>
      </c>
      <c r="E180">
        <f t="shared" si="54"/>
        <v>0</v>
      </c>
      <c r="F180">
        <f t="shared" si="61"/>
        <v>0</v>
      </c>
      <c r="G180">
        <f t="shared" si="62"/>
        <v>0</v>
      </c>
      <c r="H180">
        <f t="shared" si="55"/>
        <v>0</v>
      </c>
      <c r="I180">
        <f t="shared" si="57"/>
        <v>18633400.710134301</v>
      </c>
      <c r="Z180">
        <f t="shared" si="56"/>
        <v>0</v>
      </c>
    </row>
    <row r="181" spans="1:26" x14ac:dyDescent="0.3">
      <c r="A181">
        <f t="shared" si="71"/>
        <v>169</v>
      </c>
      <c r="B181">
        <f t="shared" si="58"/>
        <v>0</v>
      </c>
      <c r="C181">
        <f t="shared" si="59"/>
        <v>0</v>
      </c>
      <c r="D181">
        <f t="shared" si="60"/>
        <v>0</v>
      </c>
      <c r="E181">
        <f t="shared" si="54"/>
        <v>0</v>
      </c>
      <c r="F181">
        <f t="shared" si="61"/>
        <v>0</v>
      </c>
      <c r="G181">
        <f t="shared" si="62"/>
        <v>0</v>
      </c>
      <c r="H181">
        <f t="shared" si="55"/>
        <v>0</v>
      </c>
      <c r="I181">
        <f t="shared" si="57"/>
        <v>18633400.710134301</v>
      </c>
      <c r="Z181">
        <f t="shared" si="56"/>
        <v>0</v>
      </c>
    </row>
    <row r="182" spans="1:26" x14ac:dyDescent="0.3">
      <c r="A182">
        <f t="shared" si="72"/>
        <v>170</v>
      </c>
      <c r="B182">
        <f t="shared" si="58"/>
        <v>0</v>
      </c>
      <c r="C182">
        <f t="shared" si="59"/>
        <v>0</v>
      </c>
      <c r="D182">
        <f t="shared" si="60"/>
        <v>0</v>
      </c>
      <c r="E182">
        <f t="shared" si="54"/>
        <v>0</v>
      </c>
      <c r="F182">
        <f t="shared" si="61"/>
        <v>0</v>
      </c>
      <c r="G182">
        <f t="shared" si="62"/>
        <v>0</v>
      </c>
      <c r="H182">
        <f t="shared" si="55"/>
        <v>0</v>
      </c>
      <c r="I182">
        <f t="shared" si="57"/>
        <v>18633400.710134301</v>
      </c>
      <c r="Z182">
        <f t="shared" si="56"/>
        <v>0</v>
      </c>
    </row>
    <row r="183" spans="1:26" x14ac:dyDescent="0.3">
      <c r="A183">
        <f t="shared" si="73"/>
        <v>171</v>
      </c>
      <c r="B183">
        <f t="shared" si="58"/>
        <v>0</v>
      </c>
      <c r="C183">
        <f t="shared" si="59"/>
        <v>0</v>
      </c>
      <c r="D183">
        <f t="shared" si="60"/>
        <v>0</v>
      </c>
      <c r="E183">
        <f t="shared" si="54"/>
        <v>0</v>
      </c>
      <c r="F183">
        <f t="shared" si="61"/>
        <v>0</v>
      </c>
      <c r="G183">
        <f t="shared" si="62"/>
        <v>0</v>
      </c>
      <c r="H183">
        <f t="shared" si="55"/>
        <v>0</v>
      </c>
      <c r="I183">
        <f t="shared" si="57"/>
        <v>18633400.710134301</v>
      </c>
      <c r="Z183">
        <f t="shared" si="56"/>
        <v>0</v>
      </c>
    </row>
    <row r="184" spans="1:26" x14ac:dyDescent="0.3">
      <c r="A184">
        <f t="shared" si="73"/>
        <v>172</v>
      </c>
      <c r="B184">
        <f t="shared" si="58"/>
        <v>0</v>
      </c>
      <c r="C184">
        <f t="shared" si="59"/>
        <v>0</v>
      </c>
      <c r="D184">
        <f t="shared" si="60"/>
        <v>0</v>
      </c>
      <c r="E184">
        <f t="shared" si="54"/>
        <v>0</v>
      </c>
      <c r="F184">
        <f t="shared" si="61"/>
        <v>0</v>
      </c>
      <c r="G184">
        <f t="shared" si="62"/>
        <v>0</v>
      </c>
      <c r="H184">
        <f t="shared" si="55"/>
        <v>0</v>
      </c>
      <c r="I184">
        <f t="shared" si="57"/>
        <v>18633400.710134301</v>
      </c>
      <c r="Z184">
        <f t="shared" si="56"/>
        <v>0</v>
      </c>
    </row>
    <row r="185" spans="1:26" x14ac:dyDescent="0.3">
      <c r="A185">
        <f t="shared" ref="A185" si="75">IF($B$3&gt;A184,A184+1,"")</f>
        <v>173</v>
      </c>
      <c r="B185">
        <f t="shared" si="58"/>
        <v>0</v>
      </c>
      <c r="C185">
        <f t="shared" si="59"/>
        <v>0</v>
      </c>
      <c r="D185">
        <f t="shared" si="60"/>
        <v>0</v>
      </c>
      <c r="E185">
        <f t="shared" si="54"/>
        <v>0</v>
      </c>
      <c r="F185">
        <f t="shared" si="61"/>
        <v>0</v>
      </c>
      <c r="G185">
        <f t="shared" si="62"/>
        <v>0</v>
      </c>
      <c r="H185">
        <f t="shared" si="55"/>
        <v>0</v>
      </c>
      <c r="I185">
        <f t="shared" si="57"/>
        <v>18633400.710134301</v>
      </c>
      <c r="Z185">
        <f t="shared" si="56"/>
        <v>0</v>
      </c>
    </row>
    <row r="186" spans="1:26" x14ac:dyDescent="0.3">
      <c r="A186">
        <f t="shared" si="67"/>
        <v>174</v>
      </c>
      <c r="B186">
        <f t="shared" si="58"/>
        <v>0</v>
      </c>
      <c r="C186">
        <f t="shared" si="59"/>
        <v>0</v>
      </c>
      <c r="D186">
        <f t="shared" si="60"/>
        <v>0</v>
      </c>
      <c r="E186">
        <f t="shared" si="54"/>
        <v>0</v>
      </c>
      <c r="F186">
        <f t="shared" si="61"/>
        <v>0</v>
      </c>
      <c r="G186">
        <f t="shared" si="62"/>
        <v>0</v>
      </c>
      <c r="H186">
        <f t="shared" si="55"/>
        <v>0</v>
      </c>
      <c r="I186">
        <f t="shared" si="57"/>
        <v>18633400.710134301</v>
      </c>
      <c r="Z186">
        <f t="shared" si="56"/>
        <v>0</v>
      </c>
    </row>
    <row r="187" spans="1:26" x14ac:dyDescent="0.3">
      <c r="A187">
        <f t="shared" si="68"/>
        <v>175</v>
      </c>
      <c r="B187">
        <f t="shared" si="58"/>
        <v>0</v>
      </c>
      <c r="C187">
        <f t="shared" si="59"/>
        <v>0</v>
      </c>
      <c r="D187">
        <f t="shared" si="60"/>
        <v>0</v>
      </c>
      <c r="E187">
        <f t="shared" si="54"/>
        <v>0</v>
      </c>
      <c r="F187">
        <f t="shared" si="61"/>
        <v>0</v>
      </c>
      <c r="G187">
        <f t="shared" si="62"/>
        <v>0</v>
      </c>
      <c r="H187">
        <f t="shared" si="55"/>
        <v>0</v>
      </c>
      <c r="I187">
        <f t="shared" si="57"/>
        <v>18633400.710134301</v>
      </c>
      <c r="Z187">
        <f t="shared" si="56"/>
        <v>0</v>
      </c>
    </row>
    <row r="188" spans="1:26" x14ac:dyDescent="0.3">
      <c r="A188">
        <f t="shared" si="69"/>
        <v>176</v>
      </c>
      <c r="B188">
        <f t="shared" si="58"/>
        <v>0</v>
      </c>
      <c r="C188">
        <f t="shared" si="59"/>
        <v>0</v>
      </c>
      <c r="D188">
        <f t="shared" si="60"/>
        <v>0</v>
      </c>
      <c r="E188">
        <f t="shared" si="54"/>
        <v>0</v>
      </c>
      <c r="F188">
        <f t="shared" si="61"/>
        <v>0</v>
      </c>
      <c r="G188">
        <f t="shared" si="62"/>
        <v>0</v>
      </c>
      <c r="H188">
        <f t="shared" si="55"/>
        <v>0</v>
      </c>
      <c r="I188">
        <f t="shared" si="57"/>
        <v>18633400.710134301</v>
      </c>
      <c r="Z188">
        <f t="shared" si="56"/>
        <v>0</v>
      </c>
    </row>
    <row r="189" spans="1:26" x14ac:dyDescent="0.3">
      <c r="A189">
        <f t="shared" si="70"/>
        <v>177</v>
      </c>
      <c r="B189">
        <f t="shared" si="58"/>
        <v>0</v>
      </c>
      <c r="C189">
        <f t="shared" si="59"/>
        <v>0</v>
      </c>
      <c r="D189">
        <f t="shared" si="60"/>
        <v>0</v>
      </c>
      <c r="E189">
        <f t="shared" si="54"/>
        <v>0</v>
      </c>
      <c r="F189">
        <f t="shared" si="61"/>
        <v>0</v>
      </c>
      <c r="G189">
        <f t="shared" si="62"/>
        <v>0</v>
      </c>
      <c r="H189">
        <f t="shared" si="55"/>
        <v>0</v>
      </c>
      <c r="I189">
        <f t="shared" si="57"/>
        <v>18633400.710134301</v>
      </c>
      <c r="Z189">
        <f t="shared" si="56"/>
        <v>0</v>
      </c>
    </row>
    <row r="190" spans="1:26" x14ac:dyDescent="0.3">
      <c r="A190">
        <f t="shared" si="71"/>
        <v>178</v>
      </c>
      <c r="B190">
        <f t="shared" si="58"/>
        <v>0</v>
      </c>
      <c r="C190">
        <f t="shared" si="59"/>
        <v>0</v>
      </c>
      <c r="D190">
        <f t="shared" si="60"/>
        <v>0</v>
      </c>
      <c r="E190">
        <f t="shared" si="54"/>
        <v>0</v>
      </c>
      <c r="F190">
        <f t="shared" si="61"/>
        <v>0</v>
      </c>
      <c r="G190">
        <f t="shared" si="62"/>
        <v>0</v>
      </c>
      <c r="H190">
        <f t="shared" si="55"/>
        <v>0</v>
      </c>
      <c r="I190">
        <f t="shared" si="57"/>
        <v>18633400.710134301</v>
      </c>
      <c r="Z190">
        <f t="shared" si="56"/>
        <v>0</v>
      </c>
    </row>
    <row r="191" spans="1:26" x14ac:dyDescent="0.3">
      <c r="A191">
        <f t="shared" si="72"/>
        <v>179</v>
      </c>
      <c r="B191">
        <f t="shared" si="58"/>
        <v>0</v>
      </c>
      <c r="C191">
        <f t="shared" si="59"/>
        <v>0</v>
      </c>
      <c r="D191">
        <f t="shared" si="60"/>
        <v>0</v>
      </c>
      <c r="E191">
        <f t="shared" si="54"/>
        <v>0</v>
      </c>
      <c r="F191">
        <f t="shared" si="61"/>
        <v>0</v>
      </c>
      <c r="G191">
        <f t="shared" si="62"/>
        <v>0</v>
      </c>
      <c r="H191">
        <f t="shared" si="55"/>
        <v>0</v>
      </c>
      <c r="I191">
        <f t="shared" si="57"/>
        <v>18633400.710134301</v>
      </c>
      <c r="Z191">
        <f t="shared" si="56"/>
        <v>0</v>
      </c>
    </row>
    <row r="192" spans="1:26" x14ac:dyDescent="0.3">
      <c r="A192">
        <f t="shared" si="73"/>
        <v>180</v>
      </c>
      <c r="B192">
        <f t="shared" si="58"/>
        <v>0</v>
      </c>
      <c r="C192">
        <f t="shared" si="59"/>
        <v>0</v>
      </c>
      <c r="D192">
        <f t="shared" si="60"/>
        <v>0</v>
      </c>
      <c r="E192">
        <f t="shared" si="54"/>
        <v>0</v>
      </c>
      <c r="F192">
        <f t="shared" si="61"/>
        <v>0</v>
      </c>
      <c r="G192">
        <f t="shared" si="62"/>
        <v>0</v>
      </c>
      <c r="H192">
        <f t="shared" si="55"/>
        <v>0</v>
      </c>
      <c r="I192">
        <f t="shared" si="57"/>
        <v>18633400.710134301</v>
      </c>
      <c r="Z192">
        <f t="shared" si="56"/>
        <v>0</v>
      </c>
    </row>
    <row r="193" spans="1:26" x14ac:dyDescent="0.3">
      <c r="A193">
        <f t="shared" si="73"/>
        <v>181</v>
      </c>
      <c r="B193">
        <f t="shared" si="58"/>
        <v>0</v>
      </c>
      <c r="C193">
        <f t="shared" si="59"/>
        <v>0</v>
      </c>
      <c r="D193">
        <f t="shared" si="60"/>
        <v>0</v>
      </c>
      <c r="E193">
        <f t="shared" si="54"/>
        <v>0</v>
      </c>
      <c r="F193">
        <f t="shared" si="61"/>
        <v>0</v>
      </c>
      <c r="G193">
        <f t="shared" si="62"/>
        <v>0</v>
      </c>
      <c r="H193">
        <f t="shared" si="55"/>
        <v>0</v>
      </c>
      <c r="I193">
        <f t="shared" si="57"/>
        <v>18633400.710134301</v>
      </c>
      <c r="Z193">
        <f t="shared" si="56"/>
        <v>0</v>
      </c>
    </row>
    <row r="194" spans="1:26" x14ac:dyDescent="0.3">
      <c r="A194">
        <f t="shared" ref="A194" si="76">IF($B$3&gt;A193,A193+1,"")</f>
        <v>182</v>
      </c>
      <c r="B194">
        <f t="shared" si="58"/>
        <v>0</v>
      </c>
      <c r="C194">
        <f t="shared" si="59"/>
        <v>0</v>
      </c>
      <c r="D194">
        <f t="shared" si="60"/>
        <v>0</v>
      </c>
      <c r="E194">
        <f t="shared" si="54"/>
        <v>0</v>
      </c>
      <c r="F194">
        <f t="shared" si="61"/>
        <v>0</v>
      </c>
      <c r="G194">
        <f t="shared" si="62"/>
        <v>0</v>
      </c>
      <c r="H194">
        <f t="shared" si="55"/>
        <v>0</v>
      </c>
      <c r="I194">
        <f t="shared" si="57"/>
        <v>18633400.710134301</v>
      </c>
      <c r="Z194">
        <f t="shared" si="56"/>
        <v>0</v>
      </c>
    </row>
    <row r="195" spans="1:26" x14ac:dyDescent="0.3">
      <c r="A195">
        <f t="shared" si="67"/>
        <v>183</v>
      </c>
      <c r="B195">
        <f t="shared" si="58"/>
        <v>0</v>
      </c>
      <c r="C195">
        <f t="shared" si="59"/>
        <v>0</v>
      </c>
      <c r="D195">
        <f t="shared" si="60"/>
        <v>0</v>
      </c>
      <c r="E195">
        <f t="shared" si="54"/>
        <v>0</v>
      </c>
      <c r="F195">
        <f t="shared" si="61"/>
        <v>0</v>
      </c>
      <c r="G195">
        <f t="shared" si="62"/>
        <v>0</v>
      </c>
      <c r="H195">
        <f t="shared" si="55"/>
        <v>0</v>
      </c>
      <c r="I195">
        <f t="shared" si="57"/>
        <v>18633400.710134301</v>
      </c>
      <c r="Z195">
        <f t="shared" si="56"/>
        <v>0</v>
      </c>
    </row>
    <row r="196" spans="1:26" x14ac:dyDescent="0.3">
      <c r="A196">
        <f t="shared" si="68"/>
        <v>184</v>
      </c>
      <c r="B196">
        <f t="shared" si="58"/>
        <v>0</v>
      </c>
      <c r="C196">
        <f t="shared" si="59"/>
        <v>0</v>
      </c>
      <c r="D196">
        <f t="shared" si="60"/>
        <v>0</v>
      </c>
      <c r="E196">
        <f t="shared" si="54"/>
        <v>0</v>
      </c>
      <c r="F196">
        <f t="shared" si="61"/>
        <v>0</v>
      </c>
      <c r="G196">
        <f t="shared" si="62"/>
        <v>0</v>
      </c>
      <c r="H196">
        <f t="shared" si="55"/>
        <v>0</v>
      </c>
      <c r="I196">
        <f t="shared" si="57"/>
        <v>18633400.710134301</v>
      </c>
      <c r="Z196">
        <f t="shared" si="56"/>
        <v>0</v>
      </c>
    </row>
    <row r="197" spans="1:26" x14ac:dyDescent="0.3">
      <c r="A197">
        <f t="shared" si="69"/>
        <v>185</v>
      </c>
      <c r="B197">
        <f t="shared" si="58"/>
        <v>0</v>
      </c>
      <c r="C197">
        <f t="shared" si="59"/>
        <v>0</v>
      </c>
      <c r="D197">
        <f t="shared" si="60"/>
        <v>0</v>
      </c>
      <c r="E197">
        <f t="shared" si="54"/>
        <v>0</v>
      </c>
      <c r="F197">
        <f t="shared" si="61"/>
        <v>0</v>
      </c>
      <c r="G197">
        <f t="shared" si="62"/>
        <v>0</v>
      </c>
      <c r="H197">
        <f t="shared" si="55"/>
        <v>0</v>
      </c>
      <c r="I197">
        <f t="shared" si="57"/>
        <v>18633400.710134301</v>
      </c>
      <c r="Z197">
        <f t="shared" si="56"/>
        <v>0</v>
      </c>
    </row>
    <row r="198" spans="1:26" x14ac:dyDescent="0.3">
      <c r="A198">
        <f t="shared" si="70"/>
        <v>186</v>
      </c>
      <c r="B198">
        <f t="shared" si="58"/>
        <v>0</v>
      </c>
      <c r="C198">
        <f t="shared" si="59"/>
        <v>0</v>
      </c>
      <c r="D198">
        <f t="shared" si="60"/>
        <v>0</v>
      </c>
      <c r="E198">
        <f t="shared" si="54"/>
        <v>0</v>
      </c>
      <c r="F198">
        <f t="shared" si="61"/>
        <v>0</v>
      </c>
      <c r="G198">
        <f t="shared" si="62"/>
        <v>0</v>
      </c>
      <c r="H198">
        <f t="shared" si="55"/>
        <v>0</v>
      </c>
      <c r="I198">
        <f t="shared" si="57"/>
        <v>18633400.710134301</v>
      </c>
      <c r="Z198">
        <f t="shared" si="56"/>
        <v>0</v>
      </c>
    </row>
    <row r="199" spans="1:26" x14ac:dyDescent="0.3">
      <c r="A199">
        <f t="shared" si="71"/>
        <v>187</v>
      </c>
      <c r="B199">
        <f t="shared" si="58"/>
        <v>0</v>
      </c>
      <c r="C199">
        <f t="shared" si="59"/>
        <v>0</v>
      </c>
      <c r="D199">
        <f t="shared" si="60"/>
        <v>0</v>
      </c>
      <c r="E199">
        <f t="shared" si="54"/>
        <v>0</v>
      </c>
      <c r="F199">
        <f t="shared" si="61"/>
        <v>0</v>
      </c>
      <c r="G199">
        <f t="shared" si="62"/>
        <v>0</v>
      </c>
      <c r="H199">
        <f t="shared" si="55"/>
        <v>0</v>
      </c>
      <c r="I199">
        <f t="shared" si="57"/>
        <v>18633400.710134301</v>
      </c>
      <c r="Z199">
        <f t="shared" si="56"/>
        <v>0</v>
      </c>
    </row>
    <row r="200" spans="1:26" x14ac:dyDescent="0.3">
      <c r="A200">
        <f t="shared" si="72"/>
        <v>188</v>
      </c>
      <c r="B200">
        <f t="shared" si="58"/>
        <v>0</v>
      </c>
      <c r="C200">
        <f t="shared" si="59"/>
        <v>0</v>
      </c>
      <c r="D200">
        <f t="shared" si="60"/>
        <v>0</v>
      </c>
      <c r="E200">
        <f t="shared" si="54"/>
        <v>0</v>
      </c>
      <c r="F200">
        <f t="shared" si="61"/>
        <v>0</v>
      </c>
      <c r="G200">
        <f t="shared" si="62"/>
        <v>0</v>
      </c>
      <c r="H200">
        <f t="shared" si="55"/>
        <v>0</v>
      </c>
      <c r="I200">
        <f t="shared" si="57"/>
        <v>18633400.710134301</v>
      </c>
      <c r="Z200">
        <f t="shared" si="56"/>
        <v>0</v>
      </c>
    </row>
    <row r="201" spans="1:26" x14ac:dyDescent="0.3">
      <c r="A201">
        <f t="shared" si="73"/>
        <v>189</v>
      </c>
      <c r="B201">
        <f t="shared" si="58"/>
        <v>0</v>
      </c>
      <c r="C201">
        <f t="shared" si="59"/>
        <v>0</v>
      </c>
      <c r="D201">
        <f t="shared" si="60"/>
        <v>0</v>
      </c>
      <c r="E201">
        <f t="shared" si="54"/>
        <v>0</v>
      </c>
      <c r="F201">
        <f t="shared" si="61"/>
        <v>0</v>
      </c>
      <c r="G201">
        <f t="shared" si="62"/>
        <v>0</v>
      </c>
      <c r="H201">
        <f t="shared" si="55"/>
        <v>0</v>
      </c>
      <c r="I201">
        <f t="shared" si="57"/>
        <v>18633400.710134301</v>
      </c>
      <c r="Z201">
        <f t="shared" si="56"/>
        <v>0</v>
      </c>
    </row>
    <row r="202" spans="1:26" x14ac:dyDescent="0.3">
      <c r="A202">
        <f t="shared" si="73"/>
        <v>190</v>
      </c>
      <c r="B202">
        <f t="shared" si="58"/>
        <v>0</v>
      </c>
      <c r="C202">
        <f t="shared" si="59"/>
        <v>0</v>
      </c>
      <c r="D202">
        <f t="shared" si="60"/>
        <v>0</v>
      </c>
      <c r="E202">
        <f t="shared" si="54"/>
        <v>0</v>
      </c>
      <c r="F202">
        <f t="shared" si="61"/>
        <v>0</v>
      </c>
      <c r="G202">
        <f t="shared" si="62"/>
        <v>0</v>
      </c>
      <c r="H202">
        <f t="shared" si="55"/>
        <v>0</v>
      </c>
      <c r="I202">
        <f t="shared" si="57"/>
        <v>18633400.710134301</v>
      </c>
      <c r="Z202">
        <f t="shared" si="56"/>
        <v>0</v>
      </c>
    </row>
    <row r="203" spans="1:26" x14ac:dyDescent="0.3">
      <c r="A203">
        <f t="shared" ref="A203" si="77">IF($B$3&gt;A202,A202+1,"")</f>
        <v>191</v>
      </c>
      <c r="B203">
        <f t="shared" si="58"/>
        <v>0</v>
      </c>
      <c r="C203">
        <f t="shared" si="59"/>
        <v>0</v>
      </c>
      <c r="D203">
        <f t="shared" si="60"/>
        <v>0</v>
      </c>
      <c r="E203">
        <f t="shared" si="54"/>
        <v>0</v>
      </c>
      <c r="F203">
        <f t="shared" si="61"/>
        <v>0</v>
      </c>
      <c r="G203">
        <f t="shared" si="62"/>
        <v>0</v>
      </c>
      <c r="H203">
        <f t="shared" si="55"/>
        <v>0</v>
      </c>
      <c r="I203">
        <f t="shared" si="57"/>
        <v>18633400.710134301</v>
      </c>
      <c r="Z203">
        <f t="shared" si="56"/>
        <v>0</v>
      </c>
    </row>
    <row r="204" spans="1:26" x14ac:dyDescent="0.3">
      <c r="A204">
        <f t="shared" si="67"/>
        <v>192</v>
      </c>
      <c r="B204">
        <f t="shared" si="58"/>
        <v>0</v>
      </c>
      <c r="C204">
        <f t="shared" si="59"/>
        <v>0</v>
      </c>
      <c r="D204">
        <f t="shared" si="60"/>
        <v>0</v>
      </c>
      <c r="E204">
        <f t="shared" si="54"/>
        <v>0</v>
      </c>
      <c r="F204">
        <f t="shared" si="61"/>
        <v>0</v>
      </c>
      <c r="G204">
        <f t="shared" si="62"/>
        <v>0</v>
      </c>
      <c r="H204">
        <f t="shared" si="55"/>
        <v>0</v>
      </c>
      <c r="I204">
        <f t="shared" si="57"/>
        <v>18633400.710134301</v>
      </c>
      <c r="Z204">
        <f t="shared" si="56"/>
        <v>0</v>
      </c>
    </row>
    <row r="205" spans="1:26" x14ac:dyDescent="0.3">
      <c r="A205">
        <f t="shared" si="68"/>
        <v>193</v>
      </c>
      <c r="B205">
        <f t="shared" si="58"/>
        <v>0</v>
      </c>
      <c r="C205">
        <f t="shared" si="59"/>
        <v>0</v>
      </c>
      <c r="D205">
        <f t="shared" si="60"/>
        <v>0</v>
      </c>
      <c r="E205">
        <f t="shared" si="54"/>
        <v>0</v>
      </c>
      <c r="F205">
        <f t="shared" si="61"/>
        <v>0</v>
      </c>
      <c r="G205">
        <f t="shared" si="62"/>
        <v>0</v>
      </c>
      <c r="H205">
        <f t="shared" si="55"/>
        <v>0</v>
      </c>
      <c r="I205">
        <f t="shared" si="57"/>
        <v>18633400.710134301</v>
      </c>
      <c r="Z205">
        <f t="shared" si="56"/>
        <v>0</v>
      </c>
    </row>
    <row r="206" spans="1:26" x14ac:dyDescent="0.3">
      <c r="A206">
        <f t="shared" si="69"/>
        <v>194</v>
      </c>
      <c r="B206">
        <f t="shared" si="58"/>
        <v>0</v>
      </c>
      <c r="C206">
        <f t="shared" si="59"/>
        <v>0</v>
      </c>
      <c r="D206">
        <f t="shared" si="60"/>
        <v>0</v>
      </c>
      <c r="E206">
        <f t="shared" ref="E206:E269" si="78">C206-D206-H206</f>
        <v>0</v>
      </c>
      <c r="F206">
        <f t="shared" si="61"/>
        <v>0</v>
      </c>
      <c r="G206">
        <f t="shared" si="62"/>
        <v>0</v>
      </c>
      <c r="H206">
        <f t="shared" ref="H206:H269" si="79">(B206*$B$6/1200)</f>
        <v>0</v>
      </c>
      <c r="I206">
        <f t="shared" si="57"/>
        <v>18633400.710134301</v>
      </c>
      <c r="Z206">
        <f t="shared" ref="Z206:Z269" si="80">E206*A206</f>
        <v>0</v>
      </c>
    </row>
    <row r="207" spans="1:26" x14ac:dyDescent="0.3">
      <c r="A207">
        <f t="shared" si="70"/>
        <v>195</v>
      </c>
      <c r="B207">
        <f t="shared" si="58"/>
        <v>0</v>
      </c>
      <c r="C207">
        <f t="shared" si="59"/>
        <v>0</v>
      </c>
      <c r="D207">
        <f t="shared" si="60"/>
        <v>0</v>
      </c>
      <c r="E207">
        <f t="shared" si="78"/>
        <v>0</v>
      </c>
      <c r="F207">
        <f t="shared" si="61"/>
        <v>0</v>
      </c>
      <c r="G207">
        <f t="shared" si="62"/>
        <v>0</v>
      </c>
      <c r="H207">
        <f t="shared" si="79"/>
        <v>0</v>
      </c>
      <c r="I207">
        <f t="shared" ref="I207:I270" si="81">I206+D207</f>
        <v>18633400.710134301</v>
      </c>
      <c r="Z207">
        <f t="shared" si="80"/>
        <v>0</v>
      </c>
    </row>
    <row r="208" spans="1:26" x14ac:dyDescent="0.3">
      <c r="A208">
        <f t="shared" si="71"/>
        <v>196</v>
      </c>
      <c r="B208">
        <f t="shared" ref="B208:B271" si="82">IF(G207&gt;0, G207,0)</f>
        <v>0</v>
      </c>
      <c r="C208">
        <f t="shared" ref="C208:C271" si="83">IF(B208=0,0,$C$13)</f>
        <v>0</v>
      </c>
      <c r="D208">
        <f t="shared" ref="D208:D271" si="84">IF(B208=0,0,B208*($B$2-$B$6)/1200)</f>
        <v>0</v>
      </c>
      <c r="E208">
        <f t="shared" si="78"/>
        <v>0</v>
      </c>
      <c r="F208">
        <f t="shared" ref="F208:F271" si="85">$B$7*B208</f>
        <v>0</v>
      </c>
      <c r="G208">
        <f t="shared" ref="G208:G271" si="86">MAX(B208-E208-F208,0)</f>
        <v>0</v>
      </c>
      <c r="H208">
        <f t="shared" si="79"/>
        <v>0</v>
      </c>
      <c r="I208">
        <f t="shared" si="81"/>
        <v>18633400.710134301</v>
      </c>
      <c r="Z208">
        <f t="shared" si="80"/>
        <v>0</v>
      </c>
    </row>
    <row r="209" spans="1:26" x14ac:dyDescent="0.3">
      <c r="A209">
        <f t="shared" si="72"/>
        <v>197</v>
      </c>
      <c r="B209">
        <f t="shared" si="82"/>
        <v>0</v>
      </c>
      <c r="C209">
        <f t="shared" si="83"/>
        <v>0</v>
      </c>
      <c r="D209">
        <f t="shared" si="84"/>
        <v>0</v>
      </c>
      <c r="E209">
        <f t="shared" si="78"/>
        <v>0</v>
      </c>
      <c r="F209">
        <f t="shared" si="85"/>
        <v>0</v>
      </c>
      <c r="G209">
        <f t="shared" si="86"/>
        <v>0</v>
      </c>
      <c r="H209">
        <f t="shared" si="79"/>
        <v>0</v>
      </c>
      <c r="I209">
        <f t="shared" si="81"/>
        <v>18633400.710134301</v>
      </c>
      <c r="Z209">
        <f t="shared" si="80"/>
        <v>0</v>
      </c>
    </row>
    <row r="210" spans="1:26" x14ac:dyDescent="0.3">
      <c r="A210">
        <f t="shared" si="73"/>
        <v>198</v>
      </c>
      <c r="B210">
        <f t="shared" si="82"/>
        <v>0</v>
      </c>
      <c r="C210">
        <f t="shared" si="83"/>
        <v>0</v>
      </c>
      <c r="D210">
        <f t="shared" si="84"/>
        <v>0</v>
      </c>
      <c r="E210">
        <f t="shared" si="78"/>
        <v>0</v>
      </c>
      <c r="F210">
        <f t="shared" si="85"/>
        <v>0</v>
      </c>
      <c r="G210">
        <f t="shared" si="86"/>
        <v>0</v>
      </c>
      <c r="H210">
        <f t="shared" si="79"/>
        <v>0</v>
      </c>
      <c r="I210">
        <f t="shared" si="81"/>
        <v>18633400.710134301</v>
      </c>
      <c r="Z210">
        <f t="shared" si="80"/>
        <v>0</v>
      </c>
    </row>
    <row r="211" spans="1:26" x14ac:dyDescent="0.3">
      <c r="A211">
        <f t="shared" si="73"/>
        <v>199</v>
      </c>
      <c r="B211">
        <f t="shared" si="82"/>
        <v>0</v>
      </c>
      <c r="C211">
        <f t="shared" si="83"/>
        <v>0</v>
      </c>
      <c r="D211">
        <f t="shared" si="84"/>
        <v>0</v>
      </c>
      <c r="E211">
        <f t="shared" si="78"/>
        <v>0</v>
      </c>
      <c r="F211">
        <f t="shared" si="85"/>
        <v>0</v>
      </c>
      <c r="G211">
        <f t="shared" si="86"/>
        <v>0</v>
      </c>
      <c r="H211">
        <f t="shared" si="79"/>
        <v>0</v>
      </c>
      <c r="I211">
        <f t="shared" si="81"/>
        <v>18633400.710134301</v>
      </c>
      <c r="Z211">
        <f t="shared" si="80"/>
        <v>0</v>
      </c>
    </row>
    <row r="212" spans="1:26" x14ac:dyDescent="0.3">
      <c r="A212">
        <f t="shared" ref="A212" si="87">IF($B$3&gt;A211,A211+1,"")</f>
        <v>200</v>
      </c>
      <c r="B212">
        <f t="shared" si="82"/>
        <v>0</v>
      </c>
      <c r="C212">
        <f t="shared" si="83"/>
        <v>0</v>
      </c>
      <c r="D212">
        <f t="shared" si="84"/>
        <v>0</v>
      </c>
      <c r="E212">
        <f t="shared" si="78"/>
        <v>0</v>
      </c>
      <c r="F212">
        <f t="shared" si="85"/>
        <v>0</v>
      </c>
      <c r="G212">
        <f t="shared" si="86"/>
        <v>0</v>
      </c>
      <c r="H212">
        <f t="shared" si="79"/>
        <v>0</v>
      </c>
      <c r="I212">
        <f t="shared" si="81"/>
        <v>18633400.710134301</v>
      </c>
      <c r="Z212">
        <f t="shared" si="80"/>
        <v>0</v>
      </c>
    </row>
    <row r="213" spans="1:26" x14ac:dyDescent="0.3">
      <c r="A213">
        <f t="shared" si="67"/>
        <v>201</v>
      </c>
      <c r="B213">
        <f t="shared" si="82"/>
        <v>0</v>
      </c>
      <c r="C213">
        <f t="shared" si="83"/>
        <v>0</v>
      </c>
      <c r="D213">
        <f t="shared" si="84"/>
        <v>0</v>
      </c>
      <c r="E213">
        <f t="shared" si="78"/>
        <v>0</v>
      </c>
      <c r="F213">
        <f t="shared" si="85"/>
        <v>0</v>
      </c>
      <c r="G213">
        <f t="shared" si="86"/>
        <v>0</v>
      </c>
      <c r="H213">
        <f t="shared" si="79"/>
        <v>0</v>
      </c>
      <c r="I213">
        <f t="shared" si="81"/>
        <v>18633400.710134301</v>
      </c>
      <c r="Z213">
        <f t="shared" si="80"/>
        <v>0</v>
      </c>
    </row>
    <row r="214" spans="1:26" x14ac:dyDescent="0.3">
      <c r="A214">
        <f t="shared" si="68"/>
        <v>202</v>
      </c>
      <c r="B214">
        <f t="shared" si="82"/>
        <v>0</v>
      </c>
      <c r="C214">
        <f t="shared" si="83"/>
        <v>0</v>
      </c>
      <c r="D214">
        <f t="shared" si="84"/>
        <v>0</v>
      </c>
      <c r="E214">
        <f t="shared" si="78"/>
        <v>0</v>
      </c>
      <c r="F214">
        <f t="shared" si="85"/>
        <v>0</v>
      </c>
      <c r="G214">
        <f t="shared" si="86"/>
        <v>0</v>
      </c>
      <c r="H214">
        <f t="shared" si="79"/>
        <v>0</v>
      </c>
      <c r="I214">
        <f t="shared" si="81"/>
        <v>18633400.710134301</v>
      </c>
      <c r="Z214">
        <f t="shared" si="80"/>
        <v>0</v>
      </c>
    </row>
    <row r="215" spans="1:26" x14ac:dyDescent="0.3">
      <c r="A215">
        <f t="shared" si="69"/>
        <v>203</v>
      </c>
      <c r="B215">
        <f t="shared" si="82"/>
        <v>0</v>
      </c>
      <c r="C215">
        <f t="shared" si="83"/>
        <v>0</v>
      </c>
      <c r="D215">
        <f t="shared" si="84"/>
        <v>0</v>
      </c>
      <c r="E215">
        <f t="shared" si="78"/>
        <v>0</v>
      </c>
      <c r="F215">
        <f t="shared" si="85"/>
        <v>0</v>
      </c>
      <c r="G215">
        <f t="shared" si="86"/>
        <v>0</v>
      </c>
      <c r="H215">
        <f t="shared" si="79"/>
        <v>0</v>
      </c>
      <c r="I215">
        <f t="shared" si="81"/>
        <v>18633400.710134301</v>
      </c>
      <c r="Z215">
        <f t="shared" si="80"/>
        <v>0</v>
      </c>
    </row>
    <row r="216" spans="1:26" x14ac:dyDescent="0.3">
      <c r="A216">
        <f t="shared" si="70"/>
        <v>204</v>
      </c>
      <c r="B216">
        <f t="shared" si="82"/>
        <v>0</v>
      </c>
      <c r="C216">
        <f t="shared" si="83"/>
        <v>0</v>
      </c>
      <c r="D216">
        <f t="shared" si="84"/>
        <v>0</v>
      </c>
      <c r="E216">
        <f t="shared" si="78"/>
        <v>0</v>
      </c>
      <c r="F216">
        <f t="shared" si="85"/>
        <v>0</v>
      </c>
      <c r="G216">
        <f t="shared" si="86"/>
        <v>0</v>
      </c>
      <c r="H216">
        <f t="shared" si="79"/>
        <v>0</v>
      </c>
      <c r="I216">
        <f t="shared" si="81"/>
        <v>18633400.710134301</v>
      </c>
      <c r="Z216">
        <f t="shared" si="80"/>
        <v>0</v>
      </c>
    </row>
    <row r="217" spans="1:26" x14ac:dyDescent="0.3">
      <c r="A217">
        <f t="shared" si="71"/>
        <v>205</v>
      </c>
      <c r="B217">
        <f t="shared" si="82"/>
        <v>0</v>
      </c>
      <c r="C217">
        <f t="shared" si="83"/>
        <v>0</v>
      </c>
      <c r="D217">
        <f t="shared" si="84"/>
        <v>0</v>
      </c>
      <c r="E217">
        <f t="shared" si="78"/>
        <v>0</v>
      </c>
      <c r="F217">
        <f t="shared" si="85"/>
        <v>0</v>
      </c>
      <c r="G217">
        <f t="shared" si="86"/>
        <v>0</v>
      </c>
      <c r="H217">
        <f t="shared" si="79"/>
        <v>0</v>
      </c>
      <c r="I217">
        <f t="shared" si="81"/>
        <v>18633400.710134301</v>
      </c>
      <c r="Z217">
        <f t="shared" si="80"/>
        <v>0</v>
      </c>
    </row>
    <row r="218" spans="1:26" x14ac:dyDescent="0.3">
      <c r="A218">
        <f t="shared" si="72"/>
        <v>206</v>
      </c>
      <c r="B218">
        <f t="shared" si="82"/>
        <v>0</v>
      </c>
      <c r="C218">
        <f t="shared" si="83"/>
        <v>0</v>
      </c>
      <c r="D218">
        <f t="shared" si="84"/>
        <v>0</v>
      </c>
      <c r="E218">
        <f t="shared" si="78"/>
        <v>0</v>
      </c>
      <c r="F218">
        <f t="shared" si="85"/>
        <v>0</v>
      </c>
      <c r="G218">
        <f t="shared" si="86"/>
        <v>0</v>
      </c>
      <c r="H218">
        <f t="shared" si="79"/>
        <v>0</v>
      </c>
      <c r="I218">
        <f t="shared" si="81"/>
        <v>18633400.710134301</v>
      </c>
      <c r="Z218">
        <f t="shared" si="80"/>
        <v>0</v>
      </c>
    </row>
    <row r="219" spans="1:26" x14ac:dyDescent="0.3">
      <c r="A219">
        <f t="shared" si="73"/>
        <v>207</v>
      </c>
      <c r="B219">
        <f t="shared" si="82"/>
        <v>0</v>
      </c>
      <c r="C219">
        <f t="shared" si="83"/>
        <v>0</v>
      </c>
      <c r="D219">
        <f t="shared" si="84"/>
        <v>0</v>
      </c>
      <c r="E219">
        <f t="shared" si="78"/>
        <v>0</v>
      </c>
      <c r="F219">
        <f t="shared" si="85"/>
        <v>0</v>
      </c>
      <c r="G219">
        <f t="shared" si="86"/>
        <v>0</v>
      </c>
      <c r="H219">
        <f t="shared" si="79"/>
        <v>0</v>
      </c>
      <c r="I219">
        <f t="shared" si="81"/>
        <v>18633400.710134301</v>
      </c>
      <c r="Z219">
        <f t="shared" si="80"/>
        <v>0</v>
      </c>
    </row>
    <row r="220" spans="1:26" x14ac:dyDescent="0.3">
      <c r="A220">
        <f t="shared" si="73"/>
        <v>208</v>
      </c>
      <c r="B220">
        <f t="shared" si="82"/>
        <v>0</v>
      </c>
      <c r="C220">
        <f t="shared" si="83"/>
        <v>0</v>
      </c>
      <c r="D220">
        <f t="shared" si="84"/>
        <v>0</v>
      </c>
      <c r="E220">
        <f t="shared" si="78"/>
        <v>0</v>
      </c>
      <c r="F220">
        <f t="shared" si="85"/>
        <v>0</v>
      </c>
      <c r="G220">
        <f t="shared" si="86"/>
        <v>0</v>
      </c>
      <c r="H220">
        <f t="shared" si="79"/>
        <v>0</v>
      </c>
      <c r="I220">
        <f t="shared" si="81"/>
        <v>18633400.710134301</v>
      </c>
      <c r="Z220">
        <f t="shared" si="80"/>
        <v>0</v>
      </c>
    </row>
    <row r="221" spans="1:26" x14ac:dyDescent="0.3">
      <c r="A221">
        <f t="shared" ref="A221" si="88">IF($B$3&gt;A220,A220+1,"")</f>
        <v>209</v>
      </c>
      <c r="B221">
        <f t="shared" si="82"/>
        <v>0</v>
      </c>
      <c r="C221">
        <f t="shared" si="83"/>
        <v>0</v>
      </c>
      <c r="D221">
        <f t="shared" si="84"/>
        <v>0</v>
      </c>
      <c r="E221">
        <f t="shared" si="78"/>
        <v>0</v>
      </c>
      <c r="F221">
        <f t="shared" si="85"/>
        <v>0</v>
      </c>
      <c r="G221">
        <f t="shared" si="86"/>
        <v>0</v>
      </c>
      <c r="H221">
        <f t="shared" si="79"/>
        <v>0</v>
      </c>
      <c r="I221">
        <f t="shared" si="81"/>
        <v>18633400.710134301</v>
      </c>
      <c r="Z221">
        <f t="shared" si="80"/>
        <v>0</v>
      </c>
    </row>
    <row r="222" spans="1:26" x14ac:dyDescent="0.3">
      <c r="A222">
        <f t="shared" si="67"/>
        <v>210</v>
      </c>
      <c r="B222">
        <f t="shared" si="82"/>
        <v>0</v>
      </c>
      <c r="C222">
        <f t="shared" si="83"/>
        <v>0</v>
      </c>
      <c r="D222">
        <f t="shared" si="84"/>
        <v>0</v>
      </c>
      <c r="E222">
        <f t="shared" si="78"/>
        <v>0</v>
      </c>
      <c r="F222">
        <f t="shared" si="85"/>
        <v>0</v>
      </c>
      <c r="G222">
        <f t="shared" si="86"/>
        <v>0</v>
      </c>
      <c r="H222">
        <f t="shared" si="79"/>
        <v>0</v>
      </c>
      <c r="I222">
        <f t="shared" si="81"/>
        <v>18633400.710134301</v>
      </c>
      <c r="Z222">
        <f t="shared" si="80"/>
        <v>0</v>
      </c>
    </row>
    <row r="223" spans="1:26" x14ac:dyDescent="0.3">
      <c r="A223">
        <f t="shared" si="68"/>
        <v>211</v>
      </c>
      <c r="B223">
        <f t="shared" si="82"/>
        <v>0</v>
      </c>
      <c r="C223">
        <f t="shared" si="83"/>
        <v>0</v>
      </c>
      <c r="D223">
        <f t="shared" si="84"/>
        <v>0</v>
      </c>
      <c r="E223">
        <f t="shared" si="78"/>
        <v>0</v>
      </c>
      <c r="F223">
        <f t="shared" si="85"/>
        <v>0</v>
      </c>
      <c r="G223">
        <f t="shared" si="86"/>
        <v>0</v>
      </c>
      <c r="H223">
        <f t="shared" si="79"/>
        <v>0</v>
      </c>
      <c r="I223">
        <f t="shared" si="81"/>
        <v>18633400.710134301</v>
      </c>
      <c r="Z223">
        <f t="shared" si="80"/>
        <v>0</v>
      </c>
    </row>
    <row r="224" spans="1:26" x14ac:dyDescent="0.3">
      <c r="A224">
        <f t="shared" si="69"/>
        <v>212</v>
      </c>
      <c r="B224">
        <f t="shared" si="82"/>
        <v>0</v>
      </c>
      <c r="C224">
        <f t="shared" si="83"/>
        <v>0</v>
      </c>
      <c r="D224">
        <f t="shared" si="84"/>
        <v>0</v>
      </c>
      <c r="E224">
        <f t="shared" si="78"/>
        <v>0</v>
      </c>
      <c r="F224">
        <f t="shared" si="85"/>
        <v>0</v>
      </c>
      <c r="G224">
        <f t="shared" si="86"/>
        <v>0</v>
      </c>
      <c r="H224">
        <f t="shared" si="79"/>
        <v>0</v>
      </c>
      <c r="I224">
        <f t="shared" si="81"/>
        <v>18633400.710134301</v>
      </c>
      <c r="Z224">
        <f t="shared" si="80"/>
        <v>0</v>
      </c>
    </row>
    <row r="225" spans="1:26" x14ac:dyDescent="0.3">
      <c r="A225">
        <f t="shared" si="70"/>
        <v>213</v>
      </c>
      <c r="B225">
        <f t="shared" si="82"/>
        <v>0</v>
      </c>
      <c r="C225">
        <f t="shared" si="83"/>
        <v>0</v>
      </c>
      <c r="D225">
        <f t="shared" si="84"/>
        <v>0</v>
      </c>
      <c r="E225">
        <f t="shared" si="78"/>
        <v>0</v>
      </c>
      <c r="F225">
        <f t="shared" si="85"/>
        <v>0</v>
      </c>
      <c r="G225">
        <f t="shared" si="86"/>
        <v>0</v>
      </c>
      <c r="H225">
        <f t="shared" si="79"/>
        <v>0</v>
      </c>
      <c r="I225">
        <f t="shared" si="81"/>
        <v>18633400.710134301</v>
      </c>
      <c r="Z225">
        <f t="shared" si="80"/>
        <v>0</v>
      </c>
    </row>
    <row r="226" spans="1:26" x14ac:dyDescent="0.3">
      <c r="A226">
        <f t="shared" si="71"/>
        <v>214</v>
      </c>
      <c r="B226">
        <f t="shared" si="82"/>
        <v>0</v>
      </c>
      <c r="C226">
        <f t="shared" si="83"/>
        <v>0</v>
      </c>
      <c r="D226">
        <f t="shared" si="84"/>
        <v>0</v>
      </c>
      <c r="E226">
        <f t="shared" si="78"/>
        <v>0</v>
      </c>
      <c r="F226">
        <f t="shared" si="85"/>
        <v>0</v>
      </c>
      <c r="G226">
        <f t="shared" si="86"/>
        <v>0</v>
      </c>
      <c r="H226">
        <f t="shared" si="79"/>
        <v>0</v>
      </c>
      <c r="I226">
        <f t="shared" si="81"/>
        <v>18633400.710134301</v>
      </c>
      <c r="Z226">
        <f t="shared" si="80"/>
        <v>0</v>
      </c>
    </row>
    <row r="227" spans="1:26" x14ac:dyDescent="0.3">
      <c r="A227">
        <f t="shared" si="72"/>
        <v>215</v>
      </c>
      <c r="B227">
        <f t="shared" si="82"/>
        <v>0</v>
      </c>
      <c r="C227">
        <f t="shared" si="83"/>
        <v>0</v>
      </c>
      <c r="D227">
        <f t="shared" si="84"/>
        <v>0</v>
      </c>
      <c r="E227">
        <f t="shared" si="78"/>
        <v>0</v>
      </c>
      <c r="F227">
        <f t="shared" si="85"/>
        <v>0</v>
      </c>
      <c r="G227">
        <f t="shared" si="86"/>
        <v>0</v>
      </c>
      <c r="H227">
        <f t="shared" si="79"/>
        <v>0</v>
      </c>
      <c r="I227">
        <f t="shared" si="81"/>
        <v>18633400.710134301</v>
      </c>
      <c r="Z227">
        <f t="shared" si="80"/>
        <v>0</v>
      </c>
    </row>
    <row r="228" spans="1:26" x14ac:dyDescent="0.3">
      <c r="A228">
        <f t="shared" si="73"/>
        <v>216</v>
      </c>
      <c r="B228">
        <f t="shared" si="82"/>
        <v>0</v>
      </c>
      <c r="C228">
        <f t="shared" si="83"/>
        <v>0</v>
      </c>
      <c r="D228">
        <f t="shared" si="84"/>
        <v>0</v>
      </c>
      <c r="E228">
        <f t="shared" si="78"/>
        <v>0</v>
      </c>
      <c r="F228">
        <f t="shared" si="85"/>
        <v>0</v>
      </c>
      <c r="G228">
        <f t="shared" si="86"/>
        <v>0</v>
      </c>
      <c r="H228">
        <f t="shared" si="79"/>
        <v>0</v>
      </c>
      <c r="I228">
        <f t="shared" si="81"/>
        <v>18633400.710134301</v>
      </c>
      <c r="Z228">
        <f t="shared" si="80"/>
        <v>0</v>
      </c>
    </row>
    <row r="229" spans="1:26" x14ac:dyDescent="0.3">
      <c r="A229">
        <f t="shared" si="73"/>
        <v>217</v>
      </c>
      <c r="B229">
        <f t="shared" si="82"/>
        <v>0</v>
      </c>
      <c r="C229">
        <f t="shared" si="83"/>
        <v>0</v>
      </c>
      <c r="D229">
        <f t="shared" si="84"/>
        <v>0</v>
      </c>
      <c r="E229">
        <f t="shared" si="78"/>
        <v>0</v>
      </c>
      <c r="F229">
        <f t="shared" si="85"/>
        <v>0</v>
      </c>
      <c r="G229">
        <f t="shared" si="86"/>
        <v>0</v>
      </c>
      <c r="H229">
        <f t="shared" si="79"/>
        <v>0</v>
      </c>
      <c r="I229">
        <f t="shared" si="81"/>
        <v>18633400.710134301</v>
      </c>
      <c r="Z229">
        <f t="shared" si="80"/>
        <v>0</v>
      </c>
    </row>
    <row r="230" spans="1:26" x14ac:dyDescent="0.3">
      <c r="A230">
        <f t="shared" ref="A230" si="89">IF($B$3&gt;A229,A229+1,"")</f>
        <v>218</v>
      </c>
      <c r="B230">
        <f t="shared" si="82"/>
        <v>0</v>
      </c>
      <c r="C230">
        <f t="shared" si="83"/>
        <v>0</v>
      </c>
      <c r="D230">
        <f t="shared" si="84"/>
        <v>0</v>
      </c>
      <c r="E230">
        <f t="shared" si="78"/>
        <v>0</v>
      </c>
      <c r="F230">
        <f t="shared" si="85"/>
        <v>0</v>
      </c>
      <c r="G230">
        <f t="shared" si="86"/>
        <v>0</v>
      </c>
      <c r="H230">
        <f t="shared" si="79"/>
        <v>0</v>
      </c>
      <c r="I230">
        <f t="shared" si="81"/>
        <v>18633400.710134301</v>
      </c>
      <c r="Z230">
        <f t="shared" si="80"/>
        <v>0</v>
      </c>
    </row>
    <row r="231" spans="1:26" x14ac:dyDescent="0.3">
      <c r="A231">
        <f t="shared" si="67"/>
        <v>219</v>
      </c>
      <c r="B231">
        <f t="shared" si="82"/>
        <v>0</v>
      </c>
      <c r="C231">
        <f t="shared" si="83"/>
        <v>0</v>
      </c>
      <c r="D231">
        <f t="shared" si="84"/>
        <v>0</v>
      </c>
      <c r="E231">
        <f t="shared" si="78"/>
        <v>0</v>
      </c>
      <c r="F231">
        <f t="shared" si="85"/>
        <v>0</v>
      </c>
      <c r="G231">
        <f t="shared" si="86"/>
        <v>0</v>
      </c>
      <c r="H231">
        <f t="shared" si="79"/>
        <v>0</v>
      </c>
      <c r="I231">
        <f t="shared" si="81"/>
        <v>18633400.710134301</v>
      </c>
      <c r="Z231">
        <f t="shared" si="80"/>
        <v>0</v>
      </c>
    </row>
    <row r="232" spans="1:26" x14ac:dyDescent="0.3">
      <c r="A232">
        <f t="shared" si="68"/>
        <v>220</v>
      </c>
      <c r="B232">
        <f t="shared" si="82"/>
        <v>0</v>
      </c>
      <c r="C232">
        <f t="shared" si="83"/>
        <v>0</v>
      </c>
      <c r="D232">
        <f t="shared" si="84"/>
        <v>0</v>
      </c>
      <c r="E232">
        <f t="shared" si="78"/>
        <v>0</v>
      </c>
      <c r="F232">
        <f t="shared" si="85"/>
        <v>0</v>
      </c>
      <c r="G232">
        <f t="shared" si="86"/>
        <v>0</v>
      </c>
      <c r="H232">
        <f t="shared" si="79"/>
        <v>0</v>
      </c>
      <c r="I232">
        <f t="shared" si="81"/>
        <v>18633400.710134301</v>
      </c>
      <c r="Z232">
        <f t="shared" si="80"/>
        <v>0</v>
      </c>
    </row>
    <row r="233" spans="1:26" x14ac:dyDescent="0.3">
      <c r="A233">
        <f t="shared" si="69"/>
        <v>221</v>
      </c>
      <c r="B233">
        <f t="shared" si="82"/>
        <v>0</v>
      </c>
      <c r="C233">
        <f t="shared" si="83"/>
        <v>0</v>
      </c>
      <c r="D233">
        <f t="shared" si="84"/>
        <v>0</v>
      </c>
      <c r="E233">
        <f t="shared" si="78"/>
        <v>0</v>
      </c>
      <c r="F233">
        <f t="shared" si="85"/>
        <v>0</v>
      </c>
      <c r="G233">
        <f t="shared" si="86"/>
        <v>0</v>
      </c>
      <c r="H233">
        <f t="shared" si="79"/>
        <v>0</v>
      </c>
      <c r="I233">
        <f t="shared" si="81"/>
        <v>18633400.710134301</v>
      </c>
      <c r="Z233">
        <f t="shared" si="80"/>
        <v>0</v>
      </c>
    </row>
    <row r="234" spans="1:26" x14ac:dyDescent="0.3">
      <c r="A234">
        <f t="shared" si="70"/>
        <v>222</v>
      </c>
      <c r="B234">
        <f t="shared" si="82"/>
        <v>0</v>
      </c>
      <c r="C234">
        <f t="shared" si="83"/>
        <v>0</v>
      </c>
      <c r="D234">
        <f t="shared" si="84"/>
        <v>0</v>
      </c>
      <c r="E234">
        <f t="shared" si="78"/>
        <v>0</v>
      </c>
      <c r="F234">
        <f t="shared" si="85"/>
        <v>0</v>
      </c>
      <c r="G234">
        <f t="shared" si="86"/>
        <v>0</v>
      </c>
      <c r="H234">
        <f t="shared" si="79"/>
        <v>0</v>
      </c>
      <c r="I234">
        <f t="shared" si="81"/>
        <v>18633400.710134301</v>
      </c>
      <c r="Z234">
        <f t="shared" si="80"/>
        <v>0</v>
      </c>
    </row>
    <row r="235" spans="1:26" x14ac:dyDescent="0.3">
      <c r="A235">
        <f t="shared" si="71"/>
        <v>223</v>
      </c>
      <c r="B235">
        <f t="shared" si="82"/>
        <v>0</v>
      </c>
      <c r="C235">
        <f t="shared" si="83"/>
        <v>0</v>
      </c>
      <c r="D235">
        <f t="shared" si="84"/>
        <v>0</v>
      </c>
      <c r="E235">
        <f t="shared" si="78"/>
        <v>0</v>
      </c>
      <c r="F235">
        <f t="shared" si="85"/>
        <v>0</v>
      </c>
      <c r="G235">
        <f t="shared" si="86"/>
        <v>0</v>
      </c>
      <c r="H235">
        <f t="shared" si="79"/>
        <v>0</v>
      </c>
      <c r="I235">
        <f t="shared" si="81"/>
        <v>18633400.710134301</v>
      </c>
      <c r="Z235">
        <f t="shared" si="80"/>
        <v>0</v>
      </c>
    </row>
    <row r="236" spans="1:26" x14ac:dyDescent="0.3">
      <c r="A236">
        <f t="shared" si="72"/>
        <v>224</v>
      </c>
      <c r="B236">
        <f t="shared" si="82"/>
        <v>0</v>
      </c>
      <c r="C236">
        <f t="shared" si="83"/>
        <v>0</v>
      </c>
      <c r="D236">
        <f t="shared" si="84"/>
        <v>0</v>
      </c>
      <c r="E236">
        <f t="shared" si="78"/>
        <v>0</v>
      </c>
      <c r="F236">
        <f t="shared" si="85"/>
        <v>0</v>
      </c>
      <c r="G236">
        <f t="shared" si="86"/>
        <v>0</v>
      </c>
      <c r="H236">
        <f t="shared" si="79"/>
        <v>0</v>
      </c>
      <c r="I236">
        <f t="shared" si="81"/>
        <v>18633400.710134301</v>
      </c>
      <c r="Z236">
        <f t="shared" si="80"/>
        <v>0</v>
      </c>
    </row>
    <row r="237" spans="1:26" x14ac:dyDescent="0.3">
      <c r="A237">
        <f t="shared" si="73"/>
        <v>225</v>
      </c>
      <c r="B237">
        <f t="shared" si="82"/>
        <v>0</v>
      </c>
      <c r="C237">
        <f t="shared" si="83"/>
        <v>0</v>
      </c>
      <c r="D237">
        <f t="shared" si="84"/>
        <v>0</v>
      </c>
      <c r="E237">
        <f t="shared" si="78"/>
        <v>0</v>
      </c>
      <c r="F237">
        <f t="shared" si="85"/>
        <v>0</v>
      </c>
      <c r="G237">
        <f t="shared" si="86"/>
        <v>0</v>
      </c>
      <c r="H237">
        <f t="shared" si="79"/>
        <v>0</v>
      </c>
      <c r="I237">
        <f t="shared" si="81"/>
        <v>18633400.710134301</v>
      </c>
      <c r="Z237">
        <f t="shared" si="80"/>
        <v>0</v>
      </c>
    </row>
    <row r="238" spans="1:26" x14ac:dyDescent="0.3">
      <c r="A238">
        <f t="shared" ref="A238" si="90">IF($B$3&gt;A237,A237+1, "")</f>
        <v>226</v>
      </c>
      <c r="B238">
        <f t="shared" si="82"/>
        <v>0</v>
      </c>
      <c r="C238">
        <f t="shared" si="83"/>
        <v>0</v>
      </c>
      <c r="D238">
        <f t="shared" si="84"/>
        <v>0</v>
      </c>
      <c r="E238">
        <f t="shared" si="78"/>
        <v>0</v>
      </c>
      <c r="F238">
        <f t="shared" si="85"/>
        <v>0</v>
      </c>
      <c r="G238">
        <f t="shared" si="86"/>
        <v>0</v>
      </c>
      <c r="H238">
        <f t="shared" si="79"/>
        <v>0</v>
      </c>
      <c r="I238">
        <f t="shared" si="81"/>
        <v>18633400.710134301</v>
      </c>
      <c r="Z238">
        <f t="shared" si="80"/>
        <v>0</v>
      </c>
    </row>
    <row r="239" spans="1:26" x14ac:dyDescent="0.3">
      <c r="A239">
        <f t="shared" ref="A239" si="91">IF($B$3&gt;A238,A238+1,"")</f>
        <v>227</v>
      </c>
      <c r="B239">
        <f t="shared" si="82"/>
        <v>0</v>
      </c>
      <c r="C239">
        <f t="shared" si="83"/>
        <v>0</v>
      </c>
      <c r="D239">
        <f t="shared" si="84"/>
        <v>0</v>
      </c>
      <c r="E239">
        <f t="shared" si="78"/>
        <v>0</v>
      </c>
      <c r="F239">
        <f t="shared" si="85"/>
        <v>0</v>
      </c>
      <c r="G239">
        <f t="shared" si="86"/>
        <v>0</v>
      </c>
      <c r="H239">
        <f t="shared" si="79"/>
        <v>0</v>
      </c>
      <c r="I239">
        <f t="shared" si="81"/>
        <v>18633400.710134301</v>
      </c>
      <c r="Z239">
        <f t="shared" si="80"/>
        <v>0</v>
      </c>
    </row>
    <row r="240" spans="1:26" x14ac:dyDescent="0.3">
      <c r="A240">
        <f t="shared" ref="A240:A303" si="92">IF($B$3&gt;A239,A239+1, "")</f>
        <v>228</v>
      </c>
      <c r="B240">
        <f t="shared" si="82"/>
        <v>0</v>
      </c>
      <c r="C240">
        <f t="shared" si="83"/>
        <v>0</v>
      </c>
      <c r="D240">
        <f t="shared" si="84"/>
        <v>0</v>
      </c>
      <c r="E240">
        <f t="shared" si="78"/>
        <v>0</v>
      </c>
      <c r="F240">
        <f t="shared" si="85"/>
        <v>0</v>
      </c>
      <c r="G240">
        <f t="shared" si="86"/>
        <v>0</v>
      </c>
      <c r="H240">
        <f t="shared" si="79"/>
        <v>0</v>
      </c>
      <c r="I240">
        <f t="shared" si="81"/>
        <v>18633400.710134301</v>
      </c>
      <c r="Z240">
        <f t="shared" si="80"/>
        <v>0</v>
      </c>
    </row>
    <row r="241" spans="1:26" x14ac:dyDescent="0.3">
      <c r="A241">
        <f t="shared" ref="A241:A304" si="93">IF($B$3&gt;A240,A240+1,"")</f>
        <v>229</v>
      </c>
      <c r="B241">
        <f t="shared" si="82"/>
        <v>0</v>
      </c>
      <c r="C241">
        <f t="shared" si="83"/>
        <v>0</v>
      </c>
      <c r="D241">
        <f t="shared" si="84"/>
        <v>0</v>
      </c>
      <c r="E241">
        <f t="shared" si="78"/>
        <v>0</v>
      </c>
      <c r="F241">
        <f t="shared" si="85"/>
        <v>0</v>
      </c>
      <c r="G241">
        <f t="shared" si="86"/>
        <v>0</v>
      </c>
      <c r="H241">
        <f t="shared" si="79"/>
        <v>0</v>
      </c>
      <c r="I241">
        <f t="shared" si="81"/>
        <v>18633400.710134301</v>
      </c>
      <c r="Z241">
        <f t="shared" si="80"/>
        <v>0</v>
      </c>
    </row>
    <row r="242" spans="1:26" x14ac:dyDescent="0.3">
      <c r="A242">
        <f t="shared" ref="A242:A305" si="94">IF($B$3&gt;A241,A241+1, "")</f>
        <v>230</v>
      </c>
      <c r="B242">
        <f t="shared" si="82"/>
        <v>0</v>
      </c>
      <c r="C242">
        <f t="shared" si="83"/>
        <v>0</v>
      </c>
      <c r="D242">
        <f t="shared" si="84"/>
        <v>0</v>
      </c>
      <c r="E242">
        <f t="shared" si="78"/>
        <v>0</v>
      </c>
      <c r="F242">
        <f t="shared" si="85"/>
        <v>0</v>
      </c>
      <c r="G242">
        <f t="shared" si="86"/>
        <v>0</v>
      </c>
      <c r="H242">
        <f t="shared" si="79"/>
        <v>0</v>
      </c>
      <c r="I242">
        <f t="shared" si="81"/>
        <v>18633400.710134301</v>
      </c>
      <c r="Z242">
        <f t="shared" si="80"/>
        <v>0</v>
      </c>
    </row>
    <row r="243" spans="1:26" x14ac:dyDescent="0.3">
      <c r="A243">
        <f t="shared" ref="A243:A306" si="95">IF($B$3&gt;A242,A242+1,"")</f>
        <v>231</v>
      </c>
      <c r="B243">
        <f t="shared" si="82"/>
        <v>0</v>
      </c>
      <c r="C243">
        <f t="shared" si="83"/>
        <v>0</v>
      </c>
      <c r="D243">
        <f t="shared" si="84"/>
        <v>0</v>
      </c>
      <c r="E243">
        <f t="shared" si="78"/>
        <v>0</v>
      </c>
      <c r="F243">
        <f t="shared" si="85"/>
        <v>0</v>
      </c>
      <c r="G243">
        <f t="shared" si="86"/>
        <v>0</v>
      </c>
      <c r="H243">
        <f t="shared" si="79"/>
        <v>0</v>
      </c>
      <c r="I243">
        <f t="shared" si="81"/>
        <v>18633400.710134301</v>
      </c>
      <c r="Z243">
        <f t="shared" si="80"/>
        <v>0</v>
      </c>
    </row>
    <row r="244" spans="1:26" x14ac:dyDescent="0.3">
      <c r="A244">
        <f t="shared" ref="A244:A307" si="96">IF($B$3&gt;A243,A243+1, "")</f>
        <v>232</v>
      </c>
      <c r="B244">
        <f t="shared" si="82"/>
        <v>0</v>
      </c>
      <c r="C244">
        <f t="shared" si="83"/>
        <v>0</v>
      </c>
      <c r="D244">
        <f t="shared" si="84"/>
        <v>0</v>
      </c>
      <c r="E244">
        <f t="shared" si="78"/>
        <v>0</v>
      </c>
      <c r="F244">
        <f t="shared" si="85"/>
        <v>0</v>
      </c>
      <c r="G244">
        <f t="shared" si="86"/>
        <v>0</v>
      </c>
      <c r="H244">
        <f t="shared" si="79"/>
        <v>0</v>
      </c>
      <c r="I244">
        <f t="shared" si="81"/>
        <v>18633400.710134301</v>
      </c>
      <c r="Z244">
        <f t="shared" si="80"/>
        <v>0</v>
      </c>
    </row>
    <row r="245" spans="1:26" x14ac:dyDescent="0.3">
      <c r="A245">
        <f t="shared" ref="A245:A308" si="97">IF($B$3&gt;A244,A244+1,"")</f>
        <v>233</v>
      </c>
      <c r="B245">
        <f t="shared" si="82"/>
        <v>0</v>
      </c>
      <c r="C245">
        <f t="shared" si="83"/>
        <v>0</v>
      </c>
      <c r="D245">
        <f t="shared" si="84"/>
        <v>0</v>
      </c>
      <c r="E245">
        <f t="shared" si="78"/>
        <v>0</v>
      </c>
      <c r="F245">
        <f t="shared" si="85"/>
        <v>0</v>
      </c>
      <c r="G245">
        <f t="shared" si="86"/>
        <v>0</v>
      </c>
      <c r="H245">
        <f t="shared" si="79"/>
        <v>0</v>
      </c>
      <c r="I245">
        <f t="shared" si="81"/>
        <v>18633400.710134301</v>
      </c>
      <c r="Z245">
        <f t="shared" si="80"/>
        <v>0</v>
      </c>
    </row>
    <row r="246" spans="1:26" x14ac:dyDescent="0.3">
      <c r="A246">
        <f t="shared" ref="A246:A309" si="98">IF($B$3&gt;A245,A245+1, "")</f>
        <v>234</v>
      </c>
      <c r="B246">
        <f t="shared" si="82"/>
        <v>0</v>
      </c>
      <c r="C246">
        <f t="shared" si="83"/>
        <v>0</v>
      </c>
      <c r="D246">
        <f t="shared" si="84"/>
        <v>0</v>
      </c>
      <c r="E246">
        <f t="shared" si="78"/>
        <v>0</v>
      </c>
      <c r="F246">
        <f t="shared" si="85"/>
        <v>0</v>
      </c>
      <c r="G246">
        <f t="shared" si="86"/>
        <v>0</v>
      </c>
      <c r="H246">
        <f t="shared" si="79"/>
        <v>0</v>
      </c>
      <c r="I246">
        <f t="shared" si="81"/>
        <v>18633400.710134301</v>
      </c>
      <c r="Z246">
        <f t="shared" si="80"/>
        <v>0</v>
      </c>
    </row>
    <row r="247" spans="1:26" x14ac:dyDescent="0.3">
      <c r="A247">
        <f t="shared" si="98"/>
        <v>235</v>
      </c>
      <c r="B247">
        <f t="shared" si="82"/>
        <v>0</v>
      </c>
      <c r="C247">
        <f t="shared" si="83"/>
        <v>0</v>
      </c>
      <c r="D247">
        <f t="shared" si="84"/>
        <v>0</v>
      </c>
      <c r="E247">
        <f t="shared" si="78"/>
        <v>0</v>
      </c>
      <c r="F247">
        <f t="shared" si="85"/>
        <v>0</v>
      </c>
      <c r="G247">
        <f t="shared" si="86"/>
        <v>0</v>
      </c>
      <c r="H247">
        <f t="shared" si="79"/>
        <v>0</v>
      </c>
      <c r="I247">
        <f t="shared" si="81"/>
        <v>18633400.710134301</v>
      </c>
      <c r="Z247">
        <f t="shared" si="80"/>
        <v>0</v>
      </c>
    </row>
    <row r="248" spans="1:26" x14ac:dyDescent="0.3">
      <c r="A248">
        <f t="shared" ref="A248" si="99">IF($B$3&gt;A247,A247+1,"")</f>
        <v>236</v>
      </c>
      <c r="B248">
        <f t="shared" si="82"/>
        <v>0</v>
      </c>
      <c r="C248">
        <f t="shared" si="83"/>
        <v>0</v>
      </c>
      <c r="D248">
        <f t="shared" si="84"/>
        <v>0</v>
      </c>
      <c r="E248">
        <f t="shared" si="78"/>
        <v>0</v>
      </c>
      <c r="F248">
        <f t="shared" si="85"/>
        <v>0</v>
      </c>
      <c r="G248">
        <f t="shared" si="86"/>
        <v>0</v>
      </c>
      <c r="H248">
        <f t="shared" si="79"/>
        <v>0</v>
      </c>
      <c r="I248">
        <f t="shared" si="81"/>
        <v>18633400.710134301</v>
      </c>
      <c r="Z248">
        <f t="shared" si="80"/>
        <v>0</v>
      </c>
    </row>
    <row r="249" spans="1:26" x14ac:dyDescent="0.3">
      <c r="A249">
        <f t="shared" si="92"/>
        <v>237</v>
      </c>
      <c r="B249">
        <f t="shared" si="82"/>
        <v>0</v>
      </c>
      <c r="C249">
        <f t="shared" si="83"/>
        <v>0</v>
      </c>
      <c r="D249">
        <f t="shared" si="84"/>
        <v>0</v>
      </c>
      <c r="E249">
        <f t="shared" si="78"/>
        <v>0</v>
      </c>
      <c r="F249">
        <f t="shared" si="85"/>
        <v>0</v>
      </c>
      <c r="G249">
        <f t="shared" si="86"/>
        <v>0</v>
      </c>
      <c r="H249">
        <f t="shared" si="79"/>
        <v>0</v>
      </c>
      <c r="I249">
        <f t="shared" si="81"/>
        <v>18633400.710134301</v>
      </c>
      <c r="Z249">
        <f t="shared" si="80"/>
        <v>0</v>
      </c>
    </row>
    <row r="250" spans="1:26" x14ac:dyDescent="0.3">
      <c r="A250">
        <f t="shared" si="93"/>
        <v>238</v>
      </c>
      <c r="B250">
        <f t="shared" si="82"/>
        <v>0</v>
      </c>
      <c r="C250">
        <f t="shared" si="83"/>
        <v>0</v>
      </c>
      <c r="D250">
        <f t="shared" si="84"/>
        <v>0</v>
      </c>
      <c r="E250">
        <f t="shared" si="78"/>
        <v>0</v>
      </c>
      <c r="F250">
        <f t="shared" si="85"/>
        <v>0</v>
      </c>
      <c r="G250">
        <f t="shared" si="86"/>
        <v>0</v>
      </c>
      <c r="H250">
        <f t="shared" si="79"/>
        <v>0</v>
      </c>
      <c r="I250">
        <f t="shared" si="81"/>
        <v>18633400.710134301</v>
      </c>
      <c r="Z250">
        <f t="shared" si="80"/>
        <v>0</v>
      </c>
    </row>
    <row r="251" spans="1:26" x14ac:dyDescent="0.3">
      <c r="A251">
        <f t="shared" si="94"/>
        <v>239</v>
      </c>
      <c r="B251">
        <f t="shared" si="82"/>
        <v>0</v>
      </c>
      <c r="C251">
        <f t="shared" si="83"/>
        <v>0</v>
      </c>
      <c r="D251">
        <f t="shared" si="84"/>
        <v>0</v>
      </c>
      <c r="E251">
        <f t="shared" si="78"/>
        <v>0</v>
      </c>
      <c r="F251">
        <f t="shared" si="85"/>
        <v>0</v>
      </c>
      <c r="G251">
        <f t="shared" si="86"/>
        <v>0</v>
      </c>
      <c r="H251">
        <f t="shared" si="79"/>
        <v>0</v>
      </c>
      <c r="I251">
        <f t="shared" si="81"/>
        <v>18633400.710134301</v>
      </c>
      <c r="Z251">
        <f t="shared" si="80"/>
        <v>0</v>
      </c>
    </row>
    <row r="252" spans="1:26" x14ac:dyDescent="0.3">
      <c r="A252">
        <f t="shared" si="95"/>
        <v>240</v>
      </c>
      <c r="B252">
        <f t="shared" si="82"/>
        <v>0</v>
      </c>
      <c r="C252">
        <f t="shared" si="83"/>
        <v>0</v>
      </c>
      <c r="D252">
        <f t="shared" si="84"/>
        <v>0</v>
      </c>
      <c r="E252">
        <f t="shared" si="78"/>
        <v>0</v>
      </c>
      <c r="F252">
        <f t="shared" si="85"/>
        <v>0</v>
      </c>
      <c r="G252">
        <f t="shared" si="86"/>
        <v>0</v>
      </c>
      <c r="H252">
        <f t="shared" si="79"/>
        <v>0</v>
      </c>
      <c r="I252">
        <f t="shared" si="81"/>
        <v>18633400.710134301</v>
      </c>
      <c r="Z252">
        <f t="shared" si="80"/>
        <v>0</v>
      </c>
    </row>
    <row r="253" spans="1:26" x14ac:dyDescent="0.3">
      <c r="A253">
        <f t="shared" si="96"/>
        <v>241</v>
      </c>
      <c r="B253">
        <f t="shared" si="82"/>
        <v>0</v>
      </c>
      <c r="C253">
        <f t="shared" si="83"/>
        <v>0</v>
      </c>
      <c r="D253">
        <f t="shared" si="84"/>
        <v>0</v>
      </c>
      <c r="E253">
        <f t="shared" si="78"/>
        <v>0</v>
      </c>
      <c r="F253">
        <f t="shared" si="85"/>
        <v>0</v>
      </c>
      <c r="G253">
        <f t="shared" si="86"/>
        <v>0</v>
      </c>
      <c r="H253">
        <f t="shared" si="79"/>
        <v>0</v>
      </c>
      <c r="I253">
        <f t="shared" si="81"/>
        <v>18633400.710134301</v>
      </c>
      <c r="Z253">
        <f t="shared" si="80"/>
        <v>0</v>
      </c>
    </row>
    <row r="254" spans="1:26" x14ac:dyDescent="0.3">
      <c r="A254">
        <f t="shared" si="97"/>
        <v>242</v>
      </c>
      <c r="B254">
        <f t="shared" si="82"/>
        <v>0</v>
      </c>
      <c r="C254">
        <f t="shared" si="83"/>
        <v>0</v>
      </c>
      <c r="D254">
        <f t="shared" si="84"/>
        <v>0</v>
      </c>
      <c r="E254">
        <f t="shared" si="78"/>
        <v>0</v>
      </c>
      <c r="F254">
        <f t="shared" si="85"/>
        <v>0</v>
      </c>
      <c r="G254">
        <f t="shared" si="86"/>
        <v>0</v>
      </c>
      <c r="H254">
        <f t="shared" si="79"/>
        <v>0</v>
      </c>
      <c r="I254">
        <f t="shared" si="81"/>
        <v>18633400.710134301</v>
      </c>
      <c r="Z254">
        <f t="shared" si="80"/>
        <v>0</v>
      </c>
    </row>
    <row r="255" spans="1:26" x14ac:dyDescent="0.3">
      <c r="A255">
        <f t="shared" si="98"/>
        <v>243</v>
      </c>
      <c r="B255">
        <f t="shared" si="82"/>
        <v>0</v>
      </c>
      <c r="C255">
        <f t="shared" si="83"/>
        <v>0</v>
      </c>
      <c r="D255">
        <f t="shared" si="84"/>
        <v>0</v>
      </c>
      <c r="E255">
        <f t="shared" si="78"/>
        <v>0</v>
      </c>
      <c r="F255">
        <f t="shared" si="85"/>
        <v>0</v>
      </c>
      <c r="G255">
        <f t="shared" si="86"/>
        <v>0</v>
      </c>
      <c r="H255">
        <f t="shared" si="79"/>
        <v>0</v>
      </c>
      <c r="I255">
        <f t="shared" si="81"/>
        <v>18633400.710134301</v>
      </c>
      <c r="Z255">
        <f t="shared" si="80"/>
        <v>0</v>
      </c>
    </row>
    <row r="256" spans="1:26" x14ac:dyDescent="0.3">
      <c r="A256">
        <f t="shared" si="98"/>
        <v>244</v>
      </c>
      <c r="B256">
        <f t="shared" si="82"/>
        <v>0</v>
      </c>
      <c r="C256">
        <f t="shared" si="83"/>
        <v>0</v>
      </c>
      <c r="D256">
        <f t="shared" si="84"/>
        <v>0</v>
      </c>
      <c r="E256">
        <f t="shared" si="78"/>
        <v>0</v>
      </c>
      <c r="F256">
        <f t="shared" si="85"/>
        <v>0</v>
      </c>
      <c r="G256">
        <f t="shared" si="86"/>
        <v>0</v>
      </c>
      <c r="H256">
        <f t="shared" si="79"/>
        <v>0</v>
      </c>
      <c r="I256">
        <f t="shared" si="81"/>
        <v>18633400.710134301</v>
      </c>
      <c r="Z256">
        <f t="shared" si="80"/>
        <v>0</v>
      </c>
    </row>
    <row r="257" spans="1:26" x14ac:dyDescent="0.3">
      <c r="A257">
        <f t="shared" ref="A257" si="100">IF($B$3&gt;A256,A256+1,"")</f>
        <v>245</v>
      </c>
      <c r="B257">
        <f t="shared" si="82"/>
        <v>0</v>
      </c>
      <c r="C257">
        <f t="shared" si="83"/>
        <v>0</v>
      </c>
      <c r="D257">
        <f t="shared" si="84"/>
        <v>0</v>
      </c>
      <c r="E257">
        <f t="shared" si="78"/>
        <v>0</v>
      </c>
      <c r="F257">
        <f t="shared" si="85"/>
        <v>0</v>
      </c>
      <c r="G257">
        <f t="shared" si="86"/>
        <v>0</v>
      </c>
      <c r="H257">
        <f t="shared" si="79"/>
        <v>0</v>
      </c>
      <c r="I257">
        <f t="shared" si="81"/>
        <v>18633400.710134301</v>
      </c>
      <c r="Z257">
        <f t="shared" si="80"/>
        <v>0</v>
      </c>
    </row>
    <row r="258" spans="1:26" x14ac:dyDescent="0.3">
      <c r="A258">
        <f t="shared" si="92"/>
        <v>246</v>
      </c>
      <c r="B258">
        <f t="shared" si="82"/>
        <v>0</v>
      </c>
      <c r="C258">
        <f t="shared" si="83"/>
        <v>0</v>
      </c>
      <c r="D258">
        <f t="shared" si="84"/>
        <v>0</v>
      </c>
      <c r="E258">
        <f t="shared" si="78"/>
        <v>0</v>
      </c>
      <c r="F258">
        <f t="shared" si="85"/>
        <v>0</v>
      </c>
      <c r="G258">
        <f t="shared" si="86"/>
        <v>0</v>
      </c>
      <c r="H258">
        <f t="shared" si="79"/>
        <v>0</v>
      </c>
      <c r="I258">
        <f t="shared" si="81"/>
        <v>18633400.710134301</v>
      </c>
      <c r="Z258">
        <f t="shared" si="80"/>
        <v>0</v>
      </c>
    </row>
    <row r="259" spans="1:26" x14ac:dyDescent="0.3">
      <c r="A259">
        <f t="shared" si="93"/>
        <v>247</v>
      </c>
      <c r="B259">
        <f t="shared" si="82"/>
        <v>0</v>
      </c>
      <c r="C259">
        <f t="shared" si="83"/>
        <v>0</v>
      </c>
      <c r="D259">
        <f t="shared" si="84"/>
        <v>0</v>
      </c>
      <c r="E259">
        <f t="shared" si="78"/>
        <v>0</v>
      </c>
      <c r="F259">
        <f t="shared" si="85"/>
        <v>0</v>
      </c>
      <c r="G259">
        <f t="shared" si="86"/>
        <v>0</v>
      </c>
      <c r="H259">
        <f t="shared" si="79"/>
        <v>0</v>
      </c>
      <c r="I259">
        <f t="shared" si="81"/>
        <v>18633400.710134301</v>
      </c>
      <c r="Z259">
        <f t="shared" si="80"/>
        <v>0</v>
      </c>
    </row>
    <row r="260" spans="1:26" x14ac:dyDescent="0.3">
      <c r="A260">
        <f t="shared" si="94"/>
        <v>248</v>
      </c>
      <c r="B260">
        <f t="shared" si="82"/>
        <v>0</v>
      </c>
      <c r="C260">
        <f t="shared" si="83"/>
        <v>0</v>
      </c>
      <c r="D260">
        <f t="shared" si="84"/>
        <v>0</v>
      </c>
      <c r="E260">
        <f t="shared" si="78"/>
        <v>0</v>
      </c>
      <c r="F260">
        <f t="shared" si="85"/>
        <v>0</v>
      </c>
      <c r="G260">
        <f t="shared" si="86"/>
        <v>0</v>
      </c>
      <c r="H260">
        <f t="shared" si="79"/>
        <v>0</v>
      </c>
      <c r="I260">
        <f t="shared" si="81"/>
        <v>18633400.710134301</v>
      </c>
      <c r="Z260">
        <f t="shared" si="80"/>
        <v>0</v>
      </c>
    </row>
    <row r="261" spans="1:26" x14ac:dyDescent="0.3">
      <c r="A261">
        <f t="shared" si="95"/>
        <v>249</v>
      </c>
      <c r="B261">
        <f t="shared" si="82"/>
        <v>0</v>
      </c>
      <c r="C261">
        <f t="shared" si="83"/>
        <v>0</v>
      </c>
      <c r="D261">
        <f t="shared" si="84"/>
        <v>0</v>
      </c>
      <c r="E261">
        <f t="shared" si="78"/>
        <v>0</v>
      </c>
      <c r="F261">
        <f t="shared" si="85"/>
        <v>0</v>
      </c>
      <c r="G261">
        <f t="shared" si="86"/>
        <v>0</v>
      </c>
      <c r="H261">
        <f t="shared" si="79"/>
        <v>0</v>
      </c>
      <c r="I261">
        <f t="shared" si="81"/>
        <v>18633400.710134301</v>
      </c>
      <c r="Z261">
        <f t="shared" si="80"/>
        <v>0</v>
      </c>
    </row>
    <row r="262" spans="1:26" x14ac:dyDescent="0.3">
      <c r="A262">
        <f t="shared" si="96"/>
        <v>250</v>
      </c>
      <c r="B262">
        <f t="shared" si="82"/>
        <v>0</v>
      </c>
      <c r="C262">
        <f t="shared" si="83"/>
        <v>0</v>
      </c>
      <c r="D262">
        <f t="shared" si="84"/>
        <v>0</v>
      </c>
      <c r="E262">
        <f t="shared" si="78"/>
        <v>0</v>
      </c>
      <c r="F262">
        <f t="shared" si="85"/>
        <v>0</v>
      </c>
      <c r="G262">
        <f t="shared" si="86"/>
        <v>0</v>
      </c>
      <c r="H262">
        <f t="shared" si="79"/>
        <v>0</v>
      </c>
      <c r="I262">
        <f t="shared" si="81"/>
        <v>18633400.710134301</v>
      </c>
      <c r="Z262">
        <f t="shared" si="80"/>
        <v>0</v>
      </c>
    </row>
    <row r="263" spans="1:26" x14ac:dyDescent="0.3">
      <c r="A263">
        <f t="shared" si="97"/>
        <v>251</v>
      </c>
      <c r="B263">
        <f t="shared" si="82"/>
        <v>0</v>
      </c>
      <c r="C263">
        <f t="shared" si="83"/>
        <v>0</v>
      </c>
      <c r="D263">
        <f t="shared" si="84"/>
        <v>0</v>
      </c>
      <c r="E263">
        <f t="shared" si="78"/>
        <v>0</v>
      </c>
      <c r="F263">
        <f t="shared" si="85"/>
        <v>0</v>
      </c>
      <c r="G263">
        <f t="shared" si="86"/>
        <v>0</v>
      </c>
      <c r="H263">
        <f t="shared" si="79"/>
        <v>0</v>
      </c>
      <c r="I263">
        <f t="shared" si="81"/>
        <v>18633400.710134301</v>
      </c>
      <c r="Z263">
        <f t="shared" si="80"/>
        <v>0</v>
      </c>
    </row>
    <row r="264" spans="1:26" x14ac:dyDescent="0.3">
      <c r="A264">
        <f t="shared" si="98"/>
        <v>252</v>
      </c>
      <c r="B264">
        <f t="shared" si="82"/>
        <v>0</v>
      </c>
      <c r="C264">
        <f t="shared" si="83"/>
        <v>0</v>
      </c>
      <c r="D264">
        <f t="shared" si="84"/>
        <v>0</v>
      </c>
      <c r="E264">
        <f t="shared" si="78"/>
        <v>0</v>
      </c>
      <c r="F264">
        <f t="shared" si="85"/>
        <v>0</v>
      </c>
      <c r="G264">
        <f t="shared" si="86"/>
        <v>0</v>
      </c>
      <c r="H264">
        <f t="shared" si="79"/>
        <v>0</v>
      </c>
      <c r="I264">
        <f t="shared" si="81"/>
        <v>18633400.710134301</v>
      </c>
      <c r="Z264">
        <f t="shared" si="80"/>
        <v>0</v>
      </c>
    </row>
    <row r="265" spans="1:26" x14ac:dyDescent="0.3">
      <c r="A265">
        <f t="shared" si="98"/>
        <v>253</v>
      </c>
      <c r="B265">
        <f t="shared" si="82"/>
        <v>0</v>
      </c>
      <c r="C265">
        <f t="shared" si="83"/>
        <v>0</v>
      </c>
      <c r="D265">
        <f t="shared" si="84"/>
        <v>0</v>
      </c>
      <c r="E265">
        <f t="shared" si="78"/>
        <v>0</v>
      </c>
      <c r="F265">
        <f t="shared" si="85"/>
        <v>0</v>
      </c>
      <c r="G265">
        <f t="shared" si="86"/>
        <v>0</v>
      </c>
      <c r="H265">
        <f t="shared" si="79"/>
        <v>0</v>
      </c>
      <c r="I265">
        <f t="shared" si="81"/>
        <v>18633400.710134301</v>
      </c>
      <c r="Z265">
        <f t="shared" si="80"/>
        <v>0</v>
      </c>
    </row>
    <row r="266" spans="1:26" x14ac:dyDescent="0.3">
      <c r="A266">
        <f t="shared" ref="A266" si="101">IF($B$3&gt;A265,A265+1,"")</f>
        <v>254</v>
      </c>
      <c r="B266">
        <f t="shared" si="82"/>
        <v>0</v>
      </c>
      <c r="C266">
        <f t="shared" si="83"/>
        <v>0</v>
      </c>
      <c r="D266">
        <f t="shared" si="84"/>
        <v>0</v>
      </c>
      <c r="E266">
        <f t="shared" si="78"/>
        <v>0</v>
      </c>
      <c r="F266">
        <f t="shared" si="85"/>
        <v>0</v>
      </c>
      <c r="G266">
        <f t="shared" si="86"/>
        <v>0</v>
      </c>
      <c r="H266">
        <f t="shared" si="79"/>
        <v>0</v>
      </c>
      <c r="I266">
        <f t="shared" si="81"/>
        <v>18633400.710134301</v>
      </c>
      <c r="Z266">
        <f t="shared" si="80"/>
        <v>0</v>
      </c>
    </row>
    <row r="267" spans="1:26" x14ac:dyDescent="0.3">
      <c r="A267">
        <f t="shared" si="92"/>
        <v>255</v>
      </c>
      <c r="B267">
        <f t="shared" si="82"/>
        <v>0</v>
      </c>
      <c r="C267">
        <f t="shared" si="83"/>
        <v>0</v>
      </c>
      <c r="D267">
        <f t="shared" si="84"/>
        <v>0</v>
      </c>
      <c r="E267">
        <f t="shared" si="78"/>
        <v>0</v>
      </c>
      <c r="F267">
        <f t="shared" si="85"/>
        <v>0</v>
      </c>
      <c r="G267">
        <f t="shared" si="86"/>
        <v>0</v>
      </c>
      <c r="H267">
        <f t="shared" si="79"/>
        <v>0</v>
      </c>
      <c r="I267">
        <f t="shared" si="81"/>
        <v>18633400.710134301</v>
      </c>
      <c r="Z267">
        <f t="shared" si="80"/>
        <v>0</v>
      </c>
    </row>
    <row r="268" spans="1:26" x14ac:dyDescent="0.3">
      <c r="A268">
        <f t="shared" si="93"/>
        <v>256</v>
      </c>
      <c r="B268">
        <f t="shared" si="82"/>
        <v>0</v>
      </c>
      <c r="C268">
        <f t="shared" si="83"/>
        <v>0</v>
      </c>
      <c r="D268">
        <f t="shared" si="84"/>
        <v>0</v>
      </c>
      <c r="E268">
        <f t="shared" si="78"/>
        <v>0</v>
      </c>
      <c r="F268">
        <f t="shared" si="85"/>
        <v>0</v>
      </c>
      <c r="G268">
        <f t="shared" si="86"/>
        <v>0</v>
      </c>
      <c r="H268">
        <f t="shared" si="79"/>
        <v>0</v>
      </c>
      <c r="I268">
        <f t="shared" si="81"/>
        <v>18633400.710134301</v>
      </c>
      <c r="Z268">
        <f t="shared" si="80"/>
        <v>0</v>
      </c>
    </row>
    <row r="269" spans="1:26" x14ac:dyDescent="0.3">
      <c r="A269">
        <f t="shared" si="94"/>
        <v>257</v>
      </c>
      <c r="B269">
        <f t="shared" si="82"/>
        <v>0</v>
      </c>
      <c r="C269">
        <f t="shared" si="83"/>
        <v>0</v>
      </c>
      <c r="D269">
        <f t="shared" si="84"/>
        <v>0</v>
      </c>
      <c r="E269">
        <f t="shared" si="78"/>
        <v>0</v>
      </c>
      <c r="F269">
        <f t="shared" si="85"/>
        <v>0</v>
      </c>
      <c r="G269">
        <f t="shared" si="86"/>
        <v>0</v>
      </c>
      <c r="H269">
        <f t="shared" si="79"/>
        <v>0</v>
      </c>
      <c r="I269">
        <f t="shared" si="81"/>
        <v>18633400.710134301</v>
      </c>
      <c r="Z269">
        <f t="shared" si="80"/>
        <v>0</v>
      </c>
    </row>
    <row r="270" spans="1:26" x14ac:dyDescent="0.3">
      <c r="A270">
        <f t="shared" si="95"/>
        <v>258</v>
      </c>
      <c r="B270">
        <f t="shared" si="82"/>
        <v>0</v>
      </c>
      <c r="C270">
        <f t="shared" si="83"/>
        <v>0</v>
      </c>
      <c r="D270">
        <f t="shared" si="84"/>
        <v>0</v>
      </c>
      <c r="E270">
        <f t="shared" ref="E270:E333" si="102">C270-D270-H270</f>
        <v>0</v>
      </c>
      <c r="F270">
        <f t="shared" si="85"/>
        <v>0</v>
      </c>
      <c r="G270">
        <f t="shared" si="86"/>
        <v>0</v>
      </c>
      <c r="H270">
        <f t="shared" ref="H270:H333" si="103">(B270*$B$6/1200)</f>
        <v>0</v>
      </c>
      <c r="I270">
        <f t="shared" si="81"/>
        <v>18633400.710134301</v>
      </c>
      <c r="Z270">
        <f t="shared" ref="Z270:Z333" si="104">E270*A270</f>
        <v>0</v>
      </c>
    </row>
    <row r="271" spans="1:26" x14ac:dyDescent="0.3">
      <c r="A271">
        <f t="shared" si="96"/>
        <v>259</v>
      </c>
      <c r="B271">
        <f t="shared" si="82"/>
        <v>0</v>
      </c>
      <c r="C271">
        <f t="shared" si="83"/>
        <v>0</v>
      </c>
      <c r="D271">
        <f t="shared" si="84"/>
        <v>0</v>
      </c>
      <c r="E271">
        <f t="shared" si="102"/>
        <v>0</v>
      </c>
      <c r="F271">
        <f t="shared" si="85"/>
        <v>0</v>
      </c>
      <c r="G271">
        <f t="shared" si="86"/>
        <v>0</v>
      </c>
      <c r="H271">
        <f t="shared" si="103"/>
        <v>0</v>
      </c>
      <c r="I271">
        <f t="shared" ref="I271:I334" si="105">I270+D271</f>
        <v>18633400.710134301</v>
      </c>
      <c r="Z271">
        <f t="shared" si="104"/>
        <v>0</v>
      </c>
    </row>
    <row r="272" spans="1:26" x14ac:dyDescent="0.3">
      <c r="A272">
        <f t="shared" si="97"/>
        <v>260</v>
      </c>
      <c r="B272">
        <f t="shared" ref="B272:B335" si="106">IF(G271&gt;0, G271,0)</f>
        <v>0</v>
      </c>
      <c r="C272">
        <f t="shared" ref="C272:C335" si="107">IF(B272=0,0,$C$13)</f>
        <v>0</v>
      </c>
      <c r="D272">
        <f t="shared" ref="D272:D335" si="108">IF(B272=0,0,B272*($B$2-$B$6)/1200)</f>
        <v>0</v>
      </c>
      <c r="E272">
        <f t="shared" si="102"/>
        <v>0</v>
      </c>
      <c r="F272">
        <f t="shared" ref="F272:F335" si="109">$B$7*B272</f>
        <v>0</v>
      </c>
      <c r="G272">
        <f t="shared" ref="G272:G335" si="110">MAX(B272-E272-F272,0)</f>
        <v>0</v>
      </c>
      <c r="H272">
        <f t="shared" si="103"/>
        <v>0</v>
      </c>
      <c r="I272">
        <f t="shared" si="105"/>
        <v>18633400.710134301</v>
      </c>
      <c r="Z272">
        <f t="shared" si="104"/>
        <v>0</v>
      </c>
    </row>
    <row r="273" spans="1:26" x14ac:dyDescent="0.3">
      <c r="A273">
        <f t="shared" si="98"/>
        <v>261</v>
      </c>
      <c r="B273">
        <f t="shared" si="106"/>
        <v>0</v>
      </c>
      <c r="C273">
        <f t="shared" si="107"/>
        <v>0</v>
      </c>
      <c r="D273">
        <f t="shared" si="108"/>
        <v>0</v>
      </c>
      <c r="E273">
        <f t="shared" si="102"/>
        <v>0</v>
      </c>
      <c r="F273">
        <f t="shared" si="109"/>
        <v>0</v>
      </c>
      <c r="G273">
        <f t="shared" si="110"/>
        <v>0</v>
      </c>
      <c r="H273">
        <f t="shared" si="103"/>
        <v>0</v>
      </c>
      <c r="I273">
        <f t="shared" si="105"/>
        <v>18633400.710134301</v>
      </c>
      <c r="Z273">
        <f t="shared" si="104"/>
        <v>0</v>
      </c>
    </row>
    <row r="274" spans="1:26" x14ac:dyDescent="0.3">
      <c r="A274">
        <f t="shared" si="98"/>
        <v>262</v>
      </c>
      <c r="B274">
        <f t="shared" si="106"/>
        <v>0</v>
      </c>
      <c r="C274">
        <f t="shared" si="107"/>
        <v>0</v>
      </c>
      <c r="D274">
        <f t="shared" si="108"/>
        <v>0</v>
      </c>
      <c r="E274">
        <f t="shared" si="102"/>
        <v>0</v>
      </c>
      <c r="F274">
        <f t="shared" si="109"/>
        <v>0</v>
      </c>
      <c r="G274">
        <f t="shared" si="110"/>
        <v>0</v>
      </c>
      <c r="H274">
        <f t="shared" si="103"/>
        <v>0</v>
      </c>
      <c r="I274">
        <f t="shared" si="105"/>
        <v>18633400.710134301</v>
      </c>
      <c r="Z274">
        <f t="shared" si="104"/>
        <v>0</v>
      </c>
    </row>
    <row r="275" spans="1:26" x14ac:dyDescent="0.3">
      <c r="A275">
        <f t="shared" ref="A275" si="111">IF($B$3&gt;A274,A274+1,"")</f>
        <v>263</v>
      </c>
      <c r="B275">
        <f t="shared" si="106"/>
        <v>0</v>
      </c>
      <c r="C275">
        <f t="shared" si="107"/>
        <v>0</v>
      </c>
      <c r="D275">
        <f t="shared" si="108"/>
        <v>0</v>
      </c>
      <c r="E275">
        <f t="shared" si="102"/>
        <v>0</v>
      </c>
      <c r="F275">
        <f t="shared" si="109"/>
        <v>0</v>
      </c>
      <c r="G275">
        <f t="shared" si="110"/>
        <v>0</v>
      </c>
      <c r="H275">
        <f t="shared" si="103"/>
        <v>0</v>
      </c>
      <c r="I275">
        <f t="shared" si="105"/>
        <v>18633400.710134301</v>
      </c>
      <c r="Z275">
        <f t="shared" si="104"/>
        <v>0</v>
      </c>
    </row>
    <row r="276" spans="1:26" x14ac:dyDescent="0.3">
      <c r="A276">
        <f t="shared" si="92"/>
        <v>264</v>
      </c>
      <c r="B276">
        <f t="shared" si="106"/>
        <v>0</v>
      </c>
      <c r="C276">
        <f t="shared" si="107"/>
        <v>0</v>
      </c>
      <c r="D276">
        <f t="shared" si="108"/>
        <v>0</v>
      </c>
      <c r="E276">
        <f t="shared" si="102"/>
        <v>0</v>
      </c>
      <c r="F276">
        <f t="shared" si="109"/>
        <v>0</v>
      </c>
      <c r="G276">
        <f t="shared" si="110"/>
        <v>0</v>
      </c>
      <c r="H276">
        <f t="shared" si="103"/>
        <v>0</v>
      </c>
      <c r="I276">
        <f t="shared" si="105"/>
        <v>18633400.710134301</v>
      </c>
      <c r="Z276">
        <f t="shared" si="104"/>
        <v>0</v>
      </c>
    </row>
    <row r="277" spans="1:26" x14ac:dyDescent="0.3">
      <c r="A277">
        <f t="shared" si="93"/>
        <v>265</v>
      </c>
      <c r="B277">
        <f t="shared" si="106"/>
        <v>0</v>
      </c>
      <c r="C277">
        <f t="shared" si="107"/>
        <v>0</v>
      </c>
      <c r="D277">
        <f t="shared" si="108"/>
        <v>0</v>
      </c>
      <c r="E277">
        <f t="shared" si="102"/>
        <v>0</v>
      </c>
      <c r="F277">
        <f t="shared" si="109"/>
        <v>0</v>
      </c>
      <c r="G277">
        <f t="shared" si="110"/>
        <v>0</v>
      </c>
      <c r="H277">
        <f t="shared" si="103"/>
        <v>0</v>
      </c>
      <c r="I277">
        <f t="shared" si="105"/>
        <v>18633400.710134301</v>
      </c>
      <c r="Z277">
        <f t="shared" si="104"/>
        <v>0</v>
      </c>
    </row>
    <row r="278" spans="1:26" x14ac:dyDescent="0.3">
      <c r="A278">
        <f t="shared" si="94"/>
        <v>266</v>
      </c>
      <c r="B278">
        <f t="shared" si="106"/>
        <v>0</v>
      </c>
      <c r="C278">
        <f t="shared" si="107"/>
        <v>0</v>
      </c>
      <c r="D278">
        <f t="shared" si="108"/>
        <v>0</v>
      </c>
      <c r="E278">
        <f t="shared" si="102"/>
        <v>0</v>
      </c>
      <c r="F278">
        <f t="shared" si="109"/>
        <v>0</v>
      </c>
      <c r="G278">
        <f t="shared" si="110"/>
        <v>0</v>
      </c>
      <c r="H278">
        <f t="shared" si="103"/>
        <v>0</v>
      </c>
      <c r="I278">
        <f t="shared" si="105"/>
        <v>18633400.710134301</v>
      </c>
      <c r="Z278">
        <f t="shared" si="104"/>
        <v>0</v>
      </c>
    </row>
    <row r="279" spans="1:26" x14ac:dyDescent="0.3">
      <c r="A279">
        <f t="shared" si="95"/>
        <v>267</v>
      </c>
      <c r="B279">
        <f t="shared" si="106"/>
        <v>0</v>
      </c>
      <c r="C279">
        <f t="shared" si="107"/>
        <v>0</v>
      </c>
      <c r="D279">
        <f t="shared" si="108"/>
        <v>0</v>
      </c>
      <c r="E279">
        <f t="shared" si="102"/>
        <v>0</v>
      </c>
      <c r="F279">
        <f t="shared" si="109"/>
        <v>0</v>
      </c>
      <c r="G279">
        <f t="shared" si="110"/>
        <v>0</v>
      </c>
      <c r="H279">
        <f t="shared" si="103"/>
        <v>0</v>
      </c>
      <c r="I279">
        <f t="shared" si="105"/>
        <v>18633400.710134301</v>
      </c>
      <c r="Z279">
        <f t="shared" si="104"/>
        <v>0</v>
      </c>
    </row>
    <row r="280" spans="1:26" x14ac:dyDescent="0.3">
      <c r="A280">
        <f t="shared" si="96"/>
        <v>268</v>
      </c>
      <c r="B280">
        <f t="shared" si="106"/>
        <v>0</v>
      </c>
      <c r="C280">
        <f t="shared" si="107"/>
        <v>0</v>
      </c>
      <c r="D280">
        <f t="shared" si="108"/>
        <v>0</v>
      </c>
      <c r="E280">
        <f t="shared" si="102"/>
        <v>0</v>
      </c>
      <c r="F280">
        <f t="shared" si="109"/>
        <v>0</v>
      </c>
      <c r="G280">
        <f t="shared" si="110"/>
        <v>0</v>
      </c>
      <c r="H280">
        <f t="shared" si="103"/>
        <v>0</v>
      </c>
      <c r="I280">
        <f t="shared" si="105"/>
        <v>18633400.710134301</v>
      </c>
      <c r="Z280">
        <f t="shared" si="104"/>
        <v>0</v>
      </c>
    </row>
    <row r="281" spans="1:26" x14ac:dyDescent="0.3">
      <c r="A281">
        <f t="shared" si="97"/>
        <v>269</v>
      </c>
      <c r="B281">
        <f t="shared" si="106"/>
        <v>0</v>
      </c>
      <c r="C281">
        <f t="shared" si="107"/>
        <v>0</v>
      </c>
      <c r="D281">
        <f t="shared" si="108"/>
        <v>0</v>
      </c>
      <c r="E281">
        <f t="shared" si="102"/>
        <v>0</v>
      </c>
      <c r="F281">
        <f t="shared" si="109"/>
        <v>0</v>
      </c>
      <c r="G281">
        <f t="shared" si="110"/>
        <v>0</v>
      </c>
      <c r="H281">
        <f t="shared" si="103"/>
        <v>0</v>
      </c>
      <c r="I281">
        <f t="shared" si="105"/>
        <v>18633400.710134301</v>
      </c>
      <c r="Z281">
        <f t="shared" si="104"/>
        <v>0</v>
      </c>
    </row>
    <row r="282" spans="1:26" x14ac:dyDescent="0.3">
      <c r="A282">
        <f t="shared" si="98"/>
        <v>270</v>
      </c>
      <c r="B282">
        <f t="shared" si="106"/>
        <v>0</v>
      </c>
      <c r="C282">
        <f t="shared" si="107"/>
        <v>0</v>
      </c>
      <c r="D282">
        <f t="shared" si="108"/>
        <v>0</v>
      </c>
      <c r="E282">
        <f t="shared" si="102"/>
        <v>0</v>
      </c>
      <c r="F282">
        <f t="shared" si="109"/>
        <v>0</v>
      </c>
      <c r="G282">
        <f t="shared" si="110"/>
        <v>0</v>
      </c>
      <c r="H282">
        <f t="shared" si="103"/>
        <v>0</v>
      </c>
      <c r="I282">
        <f t="shared" si="105"/>
        <v>18633400.710134301</v>
      </c>
      <c r="Z282">
        <f t="shared" si="104"/>
        <v>0</v>
      </c>
    </row>
    <row r="283" spans="1:26" x14ac:dyDescent="0.3">
      <c r="A283">
        <f t="shared" si="98"/>
        <v>271</v>
      </c>
      <c r="B283">
        <f t="shared" si="106"/>
        <v>0</v>
      </c>
      <c r="C283">
        <f t="shared" si="107"/>
        <v>0</v>
      </c>
      <c r="D283">
        <f t="shared" si="108"/>
        <v>0</v>
      </c>
      <c r="E283">
        <f t="shared" si="102"/>
        <v>0</v>
      </c>
      <c r="F283">
        <f t="shared" si="109"/>
        <v>0</v>
      </c>
      <c r="G283">
        <f t="shared" si="110"/>
        <v>0</v>
      </c>
      <c r="H283">
        <f t="shared" si="103"/>
        <v>0</v>
      </c>
      <c r="I283">
        <f t="shared" si="105"/>
        <v>18633400.710134301</v>
      </c>
      <c r="Z283">
        <f t="shared" si="104"/>
        <v>0</v>
      </c>
    </row>
    <row r="284" spans="1:26" x14ac:dyDescent="0.3">
      <c r="A284">
        <f t="shared" ref="A284" si="112">IF($B$3&gt;A283,A283+1,"")</f>
        <v>272</v>
      </c>
      <c r="B284">
        <f t="shared" si="106"/>
        <v>0</v>
      </c>
      <c r="C284">
        <f t="shared" si="107"/>
        <v>0</v>
      </c>
      <c r="D284">
        <f t="shared" si="108"/>
        <v>0</v>
      </c>
      <c r="E284">
        <f t="shared" si="102"/>
        <v>0</v>
      </c>
      <c r="F284">
        <f t="shared" si="109"/>
        <v>0</v>
      </c>
      <c r="G284">
        <f t="shared" si="110"/>
        <v>0</v>
      </c>
      <c r="H284">
        <f t="shared" si="103"/>
        <v>0</v>
      </c>
      <c r="I284">
        <f t="shared" si="105"/>
        <v>18633400.710134301</v>
      </c>
      <c r="Z284">
        <f t="shared" si="104"/>
        <v>0</v>
      </c>
    </row>
    <row r="285" spans="1:26" x14ac:dyDescent="0.3">
      <c r="A285">
        <f t="shared" si="92"/>
        <v>273</v>
      </c>
      <c r="B285">
        <f t="shared" si="106"/>
        <v>0</v>
      </c>
      <c r="C285">
        <f t="shared" si="107"/>
        <v>0</v>
      </c>
      <c r="D285">
        <f t="shared" si="108"/>
        <v>0</v>
      </c>
      <c r="E285">
        <f t="shared" si="102"/>
        <v>0</v>
      </c>
      <c r="F285">
        <f t="shared" si="109"/>
        <v>0</v>
      </c>
      <c r="G285">
        <f t="shared" si="110"/>
        <v>0</v>
      </c>
      <c r="H285">
        <f t="shared" si="103"/>
        <v>0</v>
      </c>
      <c r="I285">
        <f t="shared" si="105"/>
        <v>18633400.710134301</v>
      </c>
      <c r="Z285">
        <f t="shared" si="104"/>
        <v>0</v>
      </c>
    </row>
    <row r="286" spans="1:26" x14ac:dyDescent="0.3">
      <c r="A286">
        <f t="shared" si="93"/>
        <v>274</v>
      </c>
      <c r="B286">
        <f t="shared" si="106"/>
        <v>0</v>
      </c>
      <c r="C286">
        <f t="shared" si="107"/>
        <v>0</v>
      </c>
      <c r="D286">
        <f t="shared" si="108"/>
        <v>0</v>
      </c>
      <c r="E286">
        <f t="shared" si="102"/>
        <v>0</v>
      </c>
      <c r="F286">
        <f t="shared" si="109"/>
        <v>0</v>
      </c>
      <c r="G286">
        <f t="shared" si="110"/>
        <v>0</v>
      </c>
      <c r="H286">
        <f t="shared" si="103"/>
        <v>0</v>
      </c>
      <c r="I286">
        <f t="shared" si="105"/>
        <v>18633400.710134301</v>
      </c>
      <c r="Z286">
        <f t="shared" si="104"/>
        <v>0</v>
      </c>
    </row>
    <row r="287" spans="1:26" x14ac:dyDescent="0.3">
      <c r="A287">
        <f t="shared" si="94"/>
        <v>275</v>
      </c>
      <c r="B287">
        <f t="shared" si="106"/>
        <v>0</v>
      </c>
      <c r="C287">
        <f t="shared" si="107"/>
        <v>0</v>
      </c>
      <c r="D287">
        <f t="shared" si="108"/>
        <v>0</v>
      </c>
      <c r="E287">
        <f t="shared" si="102"/>
        <v>0</v>
      </c>
      <c r="F287">
        <f t="shared" si="109"/>
        <v>0</v>
      </c>
      <c r="G287">
        <f t="shared" si="110"/>
        <v>0</v>
      </c>
      <c r="H287">
        <f t="shared" si="103"/>
        <v>0</v>
      </c>
      <c r="I287">
        <f t="shared" si="105"/>
        <v>18633400.710134301</v>
      </c>
      <c r="Z287">
        <f t="shared" si="104"/>
        <v>0</v>
      </c>
    </row>
    <row r="288" spans="1:26" x14ac:dyDescent="0.3">
      <c r="A288">
        <f t="shared" si="95"/>
        <v>276</v>
      </c>
      <c r="B288">
        <f t="shared" si="106"/>
        <v>0</v>
      </c>
      <c r="C288">
        <f t="shared" si="107"/>
        <v>0</v>
      </c>
      <c r="D288">
        <f t="shared" si="108"/>
        <v>0</v>
      </c>
      <c r="E288">
        <f t="shared" si="102"/>
        <v>0</v>
      </c>
      <c r="F288">
        <f t="shared" si="109"/>
        <v>0</v>
      </c>
      <c r="G288">
        <f t="shared" si="110"/>
        <v>0</v>
      </c>
      <c r="H288">
        <f t="shared" si="103"/>
        <v>0</v>
      </c>
      <c r="I288">
        <f t="shared" si="105"/>
        <v>18633400.710134301</v>
      </c>
      <c r="Z288">
        <f t="shared" si="104"/>
        <v>0</v>
      </c>
    </row>
    <row r="289" spans="1:26" x14ac:dyDescent="0.3">
      <c r="A289">
        <f t="shared" si="96"/>
        <v>277</v>
      </c>
      <c r="B289">
        <f t="shared" si="106"/>
        <v>0</v>
      </c>
      <c r="C289">
        <f t="shared" si="107"/>
        <v>0</v>
      </c>
      <c r="D289">
        <f t="shared" si="108"/>
        <v>0</v>
      </c>
      <c r="E289">
        <f t="shared" si="102"/>
        <v>0</v>
      </c>
      <c r="F289">
        <f t="shared" si="109"/>
        <v>0</v>
      </c>
      <c r="G289">
        <f t="shared" si="110"/>
        <v>0</v>
      </c>
      <c r="H289">
        <f t="shared" si="103"/>
        <v>0</v>
      </c>
      <c r="I289">
        <f t="shared" si="105"/>
        <v>18633400.710134301</v>
      </c>
      <c r="Z289">
        <f t="shared" si="104"/>
        <v>0</v>
      </c>
    </row>
    <row r="290" spans="1:26" x14ac:dyDescent="0.3">
      <c r="A290">
        <f t="shared" si="97"/>
        <v>278</v>
      </c>
      <c r="B290">
        <f t="shared" si="106"/>
        <v>0</v>
      </c>
      <c r="C290">
        <f t="shared" si="107"/>
        <v>0</v>
      </c>
      <c r="D290">
        <f t="shared" si="108"/>
        <v>0</v>
      </c>
      <c r="E290">
        <f t="shared" si="102"/>
        <v>0</v>
      </c>
      <c r="F290">
        <f t="shared" si="109"/>
        <v>0</v>
      </c>
      <c r="G290">
        <f t="shared" si="110"/>
        <v>0</v>
      </c>
      <c r="H290">
        <f t="shared" si="103"/>
        <v>0</v>
      </c>
      <c r="I290">
        <f t="shared" si="105"/>
        <v>18633400.710134301</v>
      </c>
      <c r="Z290">
        <f t="shared" si="104"/>
        <v>0</v>
      </c>
    </row>
    <row r="291" spans="1:26" x14ac:dyDescent="0.3">
      <c r="A291">
        <f t="shared" si="98"/>
        <v>279</v>
      </c>
      <c r="B291">
        <f t="shared" si="106"/>
        <v>0</v>
      </c>
      <c r="C291">
        <f t="shared" si="107"/>
        <v>0</v>
      </c>
      <c r="D291">
        <f t="shared" si="108"/>
        <v>0</v>
      </c>
      <c r="E291">
        <f t="shared" si="102"/>
        <v>0</v>
      </c>
      <c r="F291">
        <f t="shared" si="109"/>
        <v>0</v>
      </c>
      <c r="G291">
        <f t="shared" si="110"/>
        <v>0</v>
      </c>
      <c r="H291">
        <f t="shared" si="103"/>
        <v>0</v>
      </c>
      <c r="I291">
        <f t="shared" si="105"/>
        <v>18633400.710134301</v>
      </c>
      <c r="Z291">
        <f t="shared" si="104"/>
        <v>0</v>
      </c>
    </row>
    <row r="292" spans="1:26" x14ac:dyDescent="0.3">
      <c r="A292">
        <f t="shared" si="98"/>
        <v>280</v>
      </c>
      <c r="B292">
        <f t="shared" si="106"/>
        <v>0</v>
      </c>
      <c r="C292">
        <f t="shared" si="107"/>
        <v>0</v>
      </c>
      <c r="D292">
        <f t="shared" si="108"/>
        <v>0</v>
      </c>
      <c r="E292">
        <f t="shared" si="102"/>
        <v>0</v>
      </c>
      <c r="F292">
        <f t="shared" si="109"/>
        <v>0</v>
      </c>
      <c r="G292">
        <f t="shared" si="110"/>
        <v>0</v>
      </c>
      <c r="H292">
        <f t="shared" si="103"/>
        <v>0</v>
      </c>
      <c r="I292">
        <f t="shared" si="105"/>
        <v>18633400.710134301</v>
      </c>
      <c r="Z292">
        <f t="shared" si="104"/>
        <v>0</v>
      </c>
    </row>
    <row r="293" spans="1:26" x14ac:dyDescent="0.3">
      <c r="A293">
        <f t="shared" ref="A293" si="113">IF($B$3&gt;A292,A292+1,"")</f>
        <v>281</v>
      </c>
      <c r="B293">
        <f t="shared" si="106"/>
        <v>0</v>
      </c>
      <c r="C293">
        <f t="shared" si="107"/>
        <v>0</v>
      </c>
      <c r="D293">
        <f t="shared" si="108"/>
        <v>0</v>
      </c>
      <c r="E293">
        <f t="shared" si="102"/>
        <v>0</v>
      </c>
      <c r="F293">
        <f t="shared" si="109"/>
        <v>0</v>
      </c>
      <c r="G293">
        <f t="shared" si="110"/>
        <v>0</v>
      </c>
      <c r="H293">
        <f t="shared" si="103"/>
        <v>0</v>
      </c>
      <c r="I293">
        <f t="shared" si="105"/>
        <v>18633400.710134301</v>
      </c>
      <c r="Z293">
        <f t="shared" si="104"/>
        <v>0</v>
      </c>
    </row>
    <row r="294" spans="1:26" x14ac:dyDescent="0.3">
      <c r="A294">
        <f t="shared" si="92"/>
        <v>282</v>
      </c>
      <c r="B294">
        <f t="shared" si="106"/>
        <v>0</v>
      </c>
      <c r="C294">
        <f t="shared" si="107"/>
        <v>0</v>
      </c>
      <c r="D294">
        <f t="shared" si="108"/>
        <v>0</v>
      </c>
      <c r="E294">
        <f t="shared" si="102"/>
        <v>0</v>
      </c>
      <c r="F294">
        <f t="shared" si="109"/>
        <v>0</v>
      </c>
      <c r="G294">
        <f t="shared" si="110"/>
        <v>0</v>
      </c>
      <c r="H294">
        <f t="shared" si="103"/>
        <v>0</v>
      </c>
      <c r="I294">
        <f t="shared" si="105"/>
        <v>18633400.710134301</v>
      </c>
      <c r="Z294">
        <f t="shared" si="104"/>
        <v>0</v>
      </c>
    </row>
    <row r="295" spans="1:26" x14ac:dyDescent="0.3">
      <c r="A295">
        <f t="shared" si="93"/>
        <v>283</v>
      </c>
      <c r="B295">
        <f t="shared" si="106"/>
        <v>0</v>
      </c>
      <c r="C295">
        <f t="shared" si="107"/>
        <v>0</v>
      </c>
      <c r="D295">
        <f t="shared" si="108"/>
        <v>0</v>
      </c>
      <c r="E295">
        <f t="shared" si="102"/>
        <v>0</v>
      </c>
      <c r="F295">
        <f t="shared" si="109"/>
        <v>0</v>
      </c>
      <c r="G295">
        <f t="shared" si="110"/>
        <v>0</v>
      </c>
      <c r="H295">
        <f t="shared" si="103"/>
        <v>0</v>
      </c>
      <c r="I295">
        <f t="shared" si="105"/>
        <v>18633400.710134301</v>
      </c>
      <c r="Z295">
        <f t="shared" si="104"/>
        <v>0</v>
      </c>
    </row>
    <row r="296" spans="1:26" x14ac:dyDescent="0.3">
      <c r="A296">
        <f t="shared" si="94"/>
        <v>284</v>
      </c>
      <c r="B296">
        <f t="shared" si="106"/>
        <v>0</v>
      </c>
      <c r="C296">
        <f t="shared" si="107"/>
        <v>0</v>
      </c>
      <c r="D296">
        <f t="shared" si="108"/>
        <v>0</v>
      </c>
      <c r="E296">
        <f t="shared" si="102"/>
        <v>0</v>
      </c>
      <c r="F296">
        <f t="shared" si="109"/>
        <v>0</v>
      </c>
      <c r="G296">
        <f t="shared" si="110"/>
        <v>0</v>
      </c>
      <c r="H296">
        <f t="shared" si="103"/>
        <v>0</v>
      </c>
      <c r="I296">
        <f t="shared" si="105"/>
        <v>18633400.710134301</v>
      </c>
      <c r="Z296">
        <f t="shared" si="104"/>
        <v>0</v>
      </c>
    </row>
    <row r="297" spans="1:26" x14ac:dyDescent="0.3">
      <c r="A297">
        <f t="shared" si="95"/>
        <v>285</v>
      </c>
      <c r="B297">
        <f t="shared" si="106"/>
        <v>0</v>
      </c>
      <c r="C297">
        <f t="shared" si="107"/>
        <v>0</v>
      </c>
      <c r="D297">
        <f t="shared" si="108"/>
        <v>0</v>
      </c>
      <c r="E297">
        <f t="shared" si="102"/>
        <v>0</v>
      </c>
      <c r="F297">
        <f t="shared" si="109"/>
        <v>0</v>
      </c>
      <c r="G297">
        <f t="shared" si="110"/>
        <v>0</v>
      </c>
      <c r="H297">
        <f t="shared" si="103"/>
        <v>0</v>
      </c>
      <c r="I297">
        <f t="shared" si="105"/>
        <v>18633400.710134301</v>
      </c>
      <c r="Z297">
        <f t="shared" si="104"/>
        <v>0</v>
      </c>
    </row>
    <row r="298" spans="1:26" x14ac:dyDescent="0.3">
      <c r="A298">
        <f t="shared" si="96"/>
        <v>286</v>
      </c>
      <c r="B298">
        <f t="shared" si="106"/>
        <v>0</v>
      </c>
      <c r="C298">
        <f t="shared" si="107"/>
        <v>0</v>
      </c>
      <c r="D298">
        <f t="shared" si="108"/>
        <v>0</v>
      </c>
      <c r="E298">
        <f t="shared" si="102"/>
        <v>0</v>
      </c>
      <c r="F298">
        <f t="shared" si="109"/>
        <v>0</v>
      </c>
      <c r="G298">
        <f t="shared" si="110"/>
        <v>0</v>
      </c>
      <c r="H298">
        <f t="shared" si="103"/>
        <v>0</v>
      </c>
      <c r="I298">
        <f t="shared" si="105"/>
        <v>18633400.710134301</v>
      </c>
      <c r="Z298">
        <f t="shared" si="104"/>
        <v>0</v>
      </c>
    </row>
    <row r="299" spans="1:26" x14ac:dyDescent="0.3">
      <c r="A299">
        <f t="shared" si="97"/>
        <v>287</v>
      </c>
      <c r="B299">
        <f t="shared" si="106"/>
        <v>0</v>
      </c>
      <c r="C299">
        <f t="shared" si="107"/>
        <v>0</v>
      </c>
      <c r="D299">
        <f t="shared" si="108"/>
        <v>0</v>
      </c>
      <c r="E299">
        <f t="shared" si="102"/>
        <v>0</v>
      </c>
      <c r="F299">
        <f t="shared" si="109"/>
        <v>0</v>
      </c>
      <c r="G299">
        <f t="shared" si="110"/>
        <v>0</v>
      </c>
      <c r="H299">
        <f t="shared" si="103"/>
        <v>0</v>
      </c>
      <c r="I299">
        <f t="shared" si="105"/>
        <v>18633400.710134301</v>
      </c>
      <c r="Z299">
        <f t="shared" si="104"/>
        <v>0</v>
      </c>
    </row>
    <row r="300" spans="1:26" x14ac:dyDescent="0.3">
      <c r="A300">
        <f t="shared" si="98"/>
        <v>288</v>
      </c>
      <c r="B300">
        <f t="shared" si="106"/>
        <v>0</v>
      </c>
      <c r="C300">
        <f t="shared" si="107"/>
        <v>0</v>
      </c>
      <c r="D300">
        <f t="shared" si="108"/>
        <v>0</v>
      </c>
      <c r="E300">
        <f t="shared" si="102"/>
        <v>0</v>
      </c>
      <c r="F300">
        <f t="shared" si="109"/>
        <v>0</v>
      </c>
      <c r="G300">
        <f t="shared" si="110"/>
        <v>0</v>
      </c>
      <c r="H300">
        <f t="shared" si="103"/>
        <v>0</v>
      </c>
      <c r="I300">
        <f t="shared" si="105"/>
        <v>18633400.710134301</v>
      </c>
      <c r="Z300">
        <f t="shared" si="104"/>
        <v>0</v>
      </c>
    </row>
    <row r="301" spans="1:26" x14ac:dyDescent="0.3">
      <c r="A301">
        <f t="shared" si="98"/>
        <v>289</v>
      </c>
      <c r="B301">
        <f t="shared" si="106"/>
        <v>0</v>
      </c>
      <c r="C301">
        <f t="shared" si="107"/>
        <v>0</v>
      </c>
      <c r="D301">
        <f t="shared" si="108"/>
        <v>0</v>
      </c>
      <c r="E301">
        <f t="shared" si="102"/>
        <v>0</v>
      </c>
      <c r="F301">
        <f t="shared" si="109"/>
        <v>0</v>
      </c>
      <c r="G301">
        <f t="shared" si="110"/>
        <v>0</v>
      </c>
      <c r="H301">
        <f t="shared" si="103"/>
        <v>0</v>
      </c>
      <c r="I301">
        <f t="shared" si="105"/>
        <v>18633400.710134301</v>
      </c>
      <c r="Z301">
        <f t="shared" si="104"/>
        <v>0</v>
      </c>
    </row>
    <row r="302" spans="1:26" x14ac:dyDescent="0.3">
      <c r="A302">
        <f t="shared" ref="A302" si="114">IF($B$3&gt;A301,A301+1,"")</f>
        <v>290</v>
      </c>
      <c r="B302">
        <f t="shared" si="106"/>
        <v>0</v>
      </c>
      <c r="C302">
        <f t="shared" si="107"/>
        <v>0</v>
      </c>
      <c r="D302">
        <f t="shared" si="108"/>
        <v>0</v>
      </c>
      <c r="E302">
        <f t="shared" si="102"/>
        <v>0</v>
      </c>
      <c r="F302">
        <f t="shared" si="109"/>
        <v>0</v>
      </c>
      <c r="G302">
        <f t="shared" si="110"/>
        <v>0</v>
      </c>
      <c r="H302">
        <f t="shared" si="103"/>
        <v>0</v>
      </c>
      <c r="I302">
        <f t="shared" si="105"/>
        <v>18633400.710134301</v>
      </c>
      <c r="Z302">
        <f t="shared" si="104"/>
        <v>0</v>
      </c>
    </row>
    <row r="303" spans="1:26" x14ac:dyDescent="0.3">
      <c r="A303">
        <f t="shared" si="92"/>
        <v>291</v>
      </c>
      <c r="B303">
        <f t="shared" si="106"/>
        <v>0</v>
      </c>
      <c r="C303">
        <f t="shared" si="107"/>
        <v>0</v>
      </c>
      <c r="D303">
        <f t="shared" si="108"/>
        <v>0</v>
      </c>
      <c r="E303">
        <f t="shared" si="102"/>
        <v>0</v>
      </c>
      <c r="F303">
        <f t="shared" si="109"/>
        <v>0</v>
      </c>
      <c r="G303">
        <f t="shared" si="110"/>
        <v>0</v>
      </c>
      <c r="H303">
        <f t="shared" si="103"/>
        <v>0</v>
      </c>
      <c r="I303">
        <f t="shared" si="105"/>
        <v>18633400.710134301</v>
      </c>
      <c r="Z303">
        <f t="shared" si="104"/>
        <v>0</v>
      </c>
    </row>
    <row r="304" spans="1:26" x14ac:dyDescent="0.3">
      <c r="A304">
        <f t="shared" si="93"/>
        <v>292</v>
      </c>
      <c r="B304">
        <f t="shared" si="106"/>
        <v>0</v>
      </c>
      <c r="C304">
        <f t="shared" si="107"/>
        <v>0</v>
      </c>
      <c r="D304">
        <f t="shared" si="108"/>
        <v>0</v>
      </c>
      <c r="E304">
        <f t="shared" si="102"/>
        <v>0</v>
      </c>
      <c r="F304">
        <f t="shared" si="109"/>
        <v>0</v>
      </c>
      <c r="G304">
        <f t="shared" si="110"/>
        <v>0</v>
      </c>
      <c r="H304">
        <f t="shared" si="103"/>
        <v>0</v>
      </c>
      <c r="I304">
        <f t="shared" si="105"/>
        <v>18633400.710134301</v>
      </c>
      <c r="Z304">
        <f t="shared" si="104"/>
        <v>0</v>
      </c>
    </row>
    <row r="305" spans="1:26" x14ac:dyDescent="0.3">
      <c r="A305">
        <f t="shared" si="94"/>
        <v>293</v>
      </c>
      <c r="B305">
        <f t="shared" si="106"/>
        <v>0</v>
      </c>
      <c r="C305">
        <f t="shared" si="107"/>
        <v>0</v>
      </c>
      <c r="D305">
        <f t="shared" si="108"/>
        <v>0</v>
      </c>
      <c r="E305">
        <f t="shared" si="102"/>
        <v>0</v>
      </c>
      <c r="F305">
        <f t="shared" si="109"/>
        <v>0</v>
      </c>
      <c r="G305">
        <f t="shared" si="110"/>
        <v>0</v>
      </c>
      <c r="H305">
        <f t="shared" si="103"/>
        <v>0</v>
      </c>
      <c r="I305">
        <f t="shared" si="105"/>
        <v>18633400.710134301</v>
      </c>
      <c r="Z305">
        <f t="shared" si="104"/>
        <v>0</v>
      </c>
    </row>
    <row r="306" spans="1:26" x14ac:dyDescent="0.3">
      <c r="A306">
        <f t="shared" si="95"/>
        <v>294</v>
      </c>
      <c r="B306">
        <f t="shared" si="106"/>
        <v>0</v>
      </c>
      <c r="C306">
        <f t="shared" si="107"/>
        <v>0</v>
      </c>
      <c r="D306">
        <f t="shared" si="108"/>
        <v>0</v>
      </c>
      <c r="E306">
        <f t="shared" si="102"/>
        <v>0</v>
      </c>
      <c r="F306">
        <f t="shared" si="109"/>
        <v>0</v>
      </c>
      <c r="G306">
        <f t="shared" si="110"/>
        <v>0</v>
      </c>
      <c r="H306">
        <f t="shared" si="103"/>
        <v>0</v>
      </c>
      <c r="I306">
        <f t="shared" si="105"/>
        <v>18633400.710134301</v>
      </c>
      <c r="Z306">
        <f t="shared" si="104"/>
        <v>0</v>
      </c>
    </row>
    <row r="307" spans="1:26" x14ac:dyDescent="0.3">
      <c r="A307">
        <f t="shared" si="96"/>
        <v>295</v>
      </c>
      <c r="B307">
        <f t="shared" si="106"/>
        <v>0</v>
      </c>
      <c r="C307">
        <f t="shared" si="107"/>
        <v>0</v>
      </c>
      <c r="D307">
        <f t="shared" si="108"/>
        <v>0</v>
      </c>
      <c r="E307">
        <f t="shared" si="102"/>
        <v>0</v>
      </c>
      <c r="F307">
        <f t="shared" si="109"/>
        <v>0</v>
      </c>
      <c r="G307">
        <f t="shared" si="110"/>
        <v>0</v>
      </c>
      <c r="H307">
        <f t="shared" si="103"/>
        <v>0</v>
      </c>
      <c r="I307">
        <f t="shared" si="105"/>
        <v>18633400.710134301</v>
      </c>
      <c r="Z307">
        <f t="shared" si="104"/>
        <v>0</v>
      </c>
    </row>
    <row r="308" spans="1:26" x14ac:dyDescent="0.3">
      <c r="A308">
        <f t="shared" si="97"/>
        <v>296</v>
      </c>
      <c r="B308">
        <f t="shared" si="106"/>
        <v>0</v>
      </c>
      <c r="C308">
        <f t="shared" si="107"/>
        <v>0</v>
      </c>
      <c r="D308">
        <f t="shared" si="108"/>
        <v>0</v>
      </c>
      <c r="E308">
        <f t="shared" si="102"/>
        <v>0</v>
      </c>
      <c r="F308">
        <f t="shared" si="109"/>
        <v>0</v>
      </c>
      <c r="G308">
        <f t="shared" si="110"/>
        <v>0</v>
      </c>
      <c r="H308">
        <f t="shared" si="103"/>
        <v>0</v>
      </c>
      <c r="I308">
        <f t="shared" si="105"/>
        <v>18633400.710134301</v>
      </c>
      <c r="Z308">
        <f t="shared" si="104"/>
        <v>0</v>
      </c>
    </row>
    <row r="309" spans="1:26" x14ac:dyDescent="0.3">
      <c r="A309">
        <f t="shared" si="98"/>
        <v>297</v>
      </c>
      <c r="B309">
        <f t="shared" si="106"/>
        <v>0</v>
      </c>
      <c r="C309">
        <f t="shared" si="107"/>
        <v>0</v>
      </c>
      <c r="D309">
        <f t="shared" si="108"/>
        <v>0</v>
      </c>
      <c r="E309">
        <f t="shared" si="102"/>
        <v>0</v>
      </c>
      <c r="F309">
        <f t="shared" si="109"/>
        <v>0</v>
      </c>
      <c r="G309">
        <f t="shared" si="110"/>
        <v>0</v>
      </c>
      <c r="H309">
        <f t="shared" si="103"/>
        <v>0</v>
      </c>
      <c r="I309">
        <f t="shared" si="105"/>
        <v>18633400.710134301</v>
      </c>
      <c r="Z309">
        <f t="shared" si="104"/>
        <v>0</v>
      </c>
    </row>
    <row r="310" spans="1:26" x14ac:dyDescent="0.3">
      <c r="A310">
        <f t="shared" ref="A310" si="115">IF($B$3&gt;A309,A309+1, "")</f>
        <v>298</v>
      </c>
      <c r="B310">
        <f t="shared" si="106"/>
        <v>0</v>
      </c>
      <c r="C310">
        <f t="shared" si="107"/>
        <v>0</v>
      </c>
      <c r="D310">
        <f t="shared" si="108"/>
        <v>0</v>
      </c>
      <c r="E310">
        <f t="shared" si="102"/>
        <v>0</v>
      </c>
      <c r="F310">
        <f t="shared" si="109"/>
        <v>0</v>
      </c>
      <c r="G310">
        <f t="shared" si="110"/>
        <v>0</v>
      </c>
      <c r="H310">
        <f t="shared" si="103"/>
        <v>0</v>
      </c>
      <c r="I310">
        <f t="shared" si="105"/>
        <v>18633400.710134301</v>
      </c>
      <c r="Z310">
        <f t="shared" si="104"/>
        <v>0</v>
      </c>
    </row>
    <row r="311" spans="1:26" x14ac:dyDescent="0.3">
      <c r="A311">
        <f t="shared" ref="A311" si="116">IF($B$3&gt;A310,A310+1,"")</f>
        <v>299</v>
      </c>
      <c r="B311">
        <f t="shared" si="106"/>
        <v>0</v>
      </c>
      <c r="C311">
        <f t="shared" si="107"/>
        <v>0</v>
      </c>
      <c r="D311">
        <f t="shared" si="108"/>
        <v>0</v>
      </c>
      <c r="E311">
        <f t="shared" si="102"/>
        <v>0</v>
      </c>
      <c r="F311">
        <f t="shared" si="109"/>
        <v>0</v>
      </c>
      <c r="G311">
        <f t="shared" si="110"/>
        <v>0</v>
      </c>
      <c r="H311">
        <f t="shared" si="103"/>
        <v>0</v>
      </c>
      <c r="I311">
        <f t="shared" si="105"/>
        <v>18633400.710134301</v>
      </c>
      <c r="Z311">
        <f t="shared" si="104"/>
        <v>0</v>
      </c>
    </row>
    <row r="312" spans="1:26" x14ac:dyDescent="0.3">
      <c r="A312">
        <f t="shared" ref="A312:A366" si="117">IF($B$3&gt;A311,A311+1, "")</f>
        <v>300</v>
      </c>
      <c r="B312">
        <f t="shared" si="106"/>
        <v>0</v>
      </c>
      <c r="C312">
        <f t="shared" si="107"/>
        <v>0</v>
      </c>
      <c r="D312">
        <f t="shared" si="108"/>
        <v>0</v>
      </c>
      <c r="E312">
        <f t="shared" si="102"/>
        <v>0</v>
      </c>
      <c r="F312">
        <f t="shared" si="109"/>
        <v>0</v>
      </c>
      <c r="G312">
        <f t="shared" si="110"/>
        <v>0</v>
      </c>
      <c r="H312">
        <f t="shared" si="103"/>
        <v>0</v>
      </c>
      <c r="I312">
        <f t="shared" si="105"/>
        <v>18633400.710134301</v>
      </c>
      <c r="Z312">
        <f t="shared" si="104"/>
        <v>0</v>
      </c>
    </row>
    <row r="313" spans="1:26" x14ac:dyDescent="0.3">
      <c r="A313">
        <f t="shared" ref="A313:A367" si="118">IF($B$3&gt;A312,A312+1,"")</f>
        <v>301</v>
      </c>
      <c r="B313">
        <f t="shared" si="106"/>
        <v>0</v>
      </c>
      <c r="C313">
        <f t="shared" si="107"/>
        <v>0</v>
      </c>
      <c r="D313">
        <f t="shared" si="108"/>
        <v>0</v>
      </c>
      <c r="E313">
        <f t="shared" si="102"/>
        <v>0</v>
      </c>
      <c r="F313">
        <f t="shared" si="109"/>
        <v>0</v>
      </c>
      <c r="G313">
        <f t="shared" si="110"/>
        <v>0</v>
      </c>
      <c r="H313">
        <f t="shared" si="103"/>
        <v>0</v>
      </c>
      <c r="I313">
        <f t="shared" si="105"/>
        <v>18633400.710134301</v>
      </c>
      <c r="Z313">
        <f t="shared" si="104"/>
        <v>0</v>
      </c>
    </row>
    <row r="314" spans="1:26" x14ac:dyDescent="0.3">
      <c r="A314">
        <f t="shared" ref="A314:A368" si="119">IF($B$3&gt;A313,A313+1, "")</f>
        <v>302</v>
      </c>
      <c r="B314">
        <f t="shared" si="106"/>
        <v>0</v>
      </c>
      <c r="C314">
        <f t="shared" si="107"/>
        <v>0</v>
      </c>
      <c r="D314">
        <f t="shared" si="108"/>
        <v>0</v>
      </c>
      <c r="E314">
        <f t="shared" si="102"/>
        <v>0</v>
      </c>
      <c r="F314">
        <f t="shared" si="109"/>
        <v>0</v>
      </c>
      <c r="G314">
        <f t="shared" si="110"/>
        <v>0</v>
      </c>
      <c r="H314">
        <f t="shared" si="103"/>
        <v>0</v>
      </c>
      <c r="I314">
        <f t="shared" si="105"/>
        <v>18633400.710134301</v>
      </c>
      <c r="Z314">
        <f t="shared" si="104"/>
        <v>0</v>
      </c>
    </row>
    <row r="315" spans="1:26" x14ac:dyDescent="0.3">
      <c r="A315">
        <f t="shared" ref="A315:A369" si="120">IF($B$3&gt;A314,A314+1,"")</f>
        <v>303</v>
      </c>
      <c r="B315">
        <f t="shared" si="106"/>
        <v>0</v>
      </c>
      <c r="C315">
        <f t="shared" si="107"/>
        <v>0</v>
      </c>
      <c r="D315">
        <f t="shared" si="108"/>
        <v>0</v>
      </c>
      <c r="E315">
        <f t="shared" si="102"/>
        <v>0</v>
      </c>
      <c r="F315">
        <f t="shared" si="109"/>
        <v>0</v>
      </c>
      <c r="G315">
        <f t="shared" si="110"/>
        <v>0</v>
      </c>
      <c r="H315">
        <f t="shared" si="103"/>
        <v>0</v>
      </c>
      <c r="I315">
        <f t="shared" si="105"/>
        <v>18633400.710134301</v>
      </c>
      <c r="Z315">
        <f t="shared" si="104"/>
        <v>0</v>
      </c>
    </row>
    <row r="316" spans="1:26" x14ac:dyDescent="0.3">
      <c r="A316">
        <f t="shared" ref="A316:A370" si="121">IF($B$3&gt;A315,A315+1, "")</f>
        <v>304</v>
      </c>
      <c r="B316">
        <f t="shared" si="106"/>
        <v>0</v>
      </c>
      <c r="C316">
        <f t="shared" si="107"/>
        <v>0</v>
      </c>
      <c r="D316">
        <f t="shared" si="108"/>
        <v>0</v>
      </c>
      <c r="E316">
        <f t="shared" si="102"/>
        <v>0</v>
      </c>
      <c r="F316">
        <f t="shared" si="109"/>
        <v>0</v>
      </c>
      <c r="G316">
        <f t="shared" si="110"/>
        <v>0</v>
      </c>
      <c r="H316">
        <f t="shared" si="103"/>
        <v>0</v>
      </c>
      <c r="I316">
        <f t="shared" si="105"/>
        <v>18633400.710134301</v>
      </c>
      <c r="Z316">
        <f t="shared" si="104"/>
        <v>0</v>
      </c>
    </row>
    <row r="317" spans="1:26" x14ac:dyDescent="0.3">
      <c r="A317">
        <f t="shared" ref="A317:A371" si="122">IF($B$3&gt;A316,A316+1,"")</f>
        <v>305</v>
      </c>
      <c r="B317">
        <f t="shared" si="106"/>
        <v>0</v>
      </c>
      <c r="C317">
        <f t="shared" si="107"/>
        <v>0</v>
      </c>
      <c r="D317">
        <f t="shared" si="108"/>
        <v>0</v>
      </c>
      <c r="E317">
        <f t="shared" si="102"/>
        <v>0</v>
      </c>
      <c r="F317">
        <f t="shared" si="109"/>
        <v>0</v>
      </c>
      <c r="G317">
        <f t="shared" si="110"/>
        <v>0</v>
      </c>
      <c r="H317">
        <f t="shared" si="103"/>
        <v>0</v>
      </c>
      <c r="I317">
        <f t="shared" si="105"/>
        <v>18633400.710134301</v>
      </c>
      <c r="Z317">
        <f t="shared" si="104"/>
        <v>0</v>
      </c>
    </row>
    <row r="318" spans="1:26" x14ac:dyDescent="0.3">
      <c r="A318">
        <f t="shared" ref="A318:A372" si="123">IF($B$3&gt;A317,A317+1, "")</f>
        <v>306</v>
      </c>
      <c r="B318">
        <f t="shared" si="106"/>
        <v>0</v>
      </c>
      <c r="C318">
        <f t="shared" si="107"/>
        <v>0</v>
      </c>
      <c r="D318">
        <f t="shared" si="108"/>
        <v>0</v>
      </c>
      <c r="E318">
        <f t="shared" si="102"/>
        <v>0</v>
      </c>
      <c r="F318">
        <f t="shared" si="109"/>
        <v>0</v>
      </c>
      <c r="G318">
        <f t="shared" si="110"/>
        <v>0</v>
      </c>
      <c r="H318">
        <f t="shared" si="103"/>
        <v>0</v>
      </c>
      <c r="I318">
        <f t="shared" si="105"/>
        <v>18633400.710134301</v>
      </c>
      <c r="Z318">
        <f t="shared" si="104"/>
        <v>0</v>
      </c>
    </row>
    <row r="319" spans="1:26" x14ac:dyDescent="0.3">
      <c r="A319">
        <f t="shared" si="123"/>
        <v>307</v>
      </c>
      <c r="B319">
        <f t="shared" si="106"/>
        <v>0</v>
      </c>
      <c r="C319">
        <f t="shared" si="107"/>
        <v>0</v>
      </c>
      <c r="D319">
        <f t="shared" si="108"/>
        <v>0</v>
      </c>
      <c r="E319">
        <f t="shared" si="102"/>
        <v>0</v>
      </c>
      <c r="F319">
        <f t="shared" si="109"/>
        <v>0</v>
      </c>
      <c r="G319">
        <f t="shared" si="110"/>
        <v>0</v>
      </c>
      <c r="H319">
        <f t="shared" si="103"/>
        <v>0</v>
      </c>
      <c r="I319">
        <f t="shared" si="105"/>
        <v>18633400.710134301</v>
      </c>
      <c r="Z319">
        <f t="shared" si="104"/>
        <v>0</v>
      </c>
    </row>
    <row r="320" spans="1:26" x14ac:dyDescent="0.3">
      <c r="A320">
        <f t="shared" ref="A320" si="124">IF($B$3&gt;A319,A319+1,"")</f>
        <v>308</v>
      </c>
      <c r="B320">
        <f t="shared" si="106"/>
        <v>0</v>
      </c>
      <c r="C320">
        <f t="shared" si="107"/>
        <v>0</v>
      </c>
      <c r="D320">
        <f t="shared" si="108"/>
        <v>0</v>
      </c>
      <c r="E320">
        <f t="shared" si="102"/>
        <v>0</v>
      </c>
      <c r="F320">
        <f t="shared" si="109"/>
        <v>0</v>
      </c>
      <c r="G320">
        <f t="shared" si="110"/>
        <v>0</v>
      </c>
      <c r="H320">
        <f t="shared" si="103"/>
        <v>0</v>
      </c>
      <c r="I320">
        <f t="shared" si="105"/>
        <v>18633400.710134301</v>
      </c>
      <c r="Z320">
        <f t="shared" si="104"/>
        <v>0</v>
      </c>
    </row>
    <row r="321" spans="1:26" x14ac:dyDescent="0.3">
      <c r="A321">
        <f t="shared" si="117"/>
        <v>309</v>
      </c>
      <c r="B321">
        <f t="shared" si="106"/>
        <v>0</v>
      </c>
      <c r="C321">
        <f t="shared" si="107"/>
        <v>0</v>
      </c>
      <c r="D321">
        <f t="shared" si="108"/>
        <v>0</v>
      </c>
      <c r="E321">
        <f t="shared" si="102"/>
        <v>0</v>
      </c>
      <c r="F321">
        <f t="shared" si="109"/>
        <v>0</v>
      </c>
      <c r="G321">
        <f t="shared" si="110"/>
        <v>0</v>
      </c>
      <c r="H321">
        <f t="shared" si="103"/>
        <v>0</v>
      </c>
      <c r="I321">
        <f t="shared" si="105"/>
        <v>18633400.710134301</v>
      </c>
      <c r="Z321">
        <f t="shared" si="104"/>
        <v>0</v>
      </c>
    </row>
    <row r="322" spans="1:26" x14ac:dyDescent="0.3">
      <c r="A322">
        <f t="shared" si="118"/>
        <v>310</v>
      </c>
      <c r="B322">
        <f t="shared" si="106"/>
        <v>0</v>
      </c>
      <c r="C322">
        <f t="shared" si="107"/>
        <v>0</v>
      </c>
      <c r="D322">
        <f t="shared" si="108"/>
        <v>0</v>
      </c>
      <c r="E322">
        <f t="shared" si="102"/>
        <v>0</v>
      </c>
      <c r="F322">
        <f t="shared" si="109"/>
        <v>0</v>
      </c>
      <c r="G322">
        <f t="shared" si="110"/>
        <v>0</v>
      </c>
      <c r="H322">
        <f t="shared" si="103"/>
        <v>0</v>
      </c>
      <c r="I322">
        <f t="shared" si="105"/>
        <v>18633400.710134301</v>
      </c>
      <c r="Z322">
        <f t="shared" si="104"/>
        <v>0</v>
      </c>
    </row>
    <row r="323" spans="1:26" x14ac:dyDescent="0.3">
      <c r="A323">
        <f t="shared" si="119"/>
        <v>311</v>
      </c>
      <c r="B323">
        <f t="shared" si="106"/>
        <v>0</v>
      </c>
      <c r="C323">
        <f t="shared" si="107"/>
        <v>0</v>
      </c>
      <c r="D323">
        <f t="shared" si="108"/>
        <v>0</v>
      </c>
      <c r="E323">
        <f t="shared" si="102"/>
        <v>0</v>
      </c>
      <c r="F323">
        <f t="shared" si="109"/>
        <v>0</v>
      </c>
      <c r="G323">
        <f t="shared" si="110"/>
        <v>0</v>
      </c>
      <c r="H323">
        <f t="shared" si="103"/>
        <v>0</v>
      </c>
      <c r="I323">
        <f t="shared" si="105"/>
        <v>18633400.710134301</v>
      </c>
      <c r="Z323">
        <f t="shared" si="104"/>
        <v>0</v>
      </c>
    </row>
    <row r="324" spans="1:26" x14ac:dyDescent="0.3">
      <c r="A324">
        <f t="shared" si="120"/>
        <v>312</v>
      </c>
      <c r="B324">
        <f t="shared" si="106"/>
        <v>0</v>
      </c>
      <c r="C324">
        <f t="shared" si="107"/>
        <v>0</v>
      </c>
      <c r="D324">
        <f t="shared" si="108"/>
        <v>0</v>
      </c>
      <c r="E324">
        <f t="shared" si="102"/>
        <v>0</v>
      </c>
      <c r="F324">
        <f t="shared" si="109"/>
        <v>0</v>
      </c>
      <c r="G324">
        <f t="shared" si="110"/>
        <v>0</v>
      </c>
      <c r="H324">
        <f t="shared" si="103"/>
        <v>0</v>
      </c>
      <c r="I324">
        <f t="shared" si="105"/>
        <v>18633400.710134301</v>
      </c>
      <c r="Z324">
        <f t="shared" si="104"/>
        <v>0</v>
      </c>
    </row>
    <row r="325" spans="1:26" x14ac:dyDescent="0.3">
      <c r="A325">
        <f t="shared" si="121"/>
        <v>313</v>
      </c>
      <c r="B325">
        <f t="shared" si="106"/>
        <v>0</v>
      </c>
      <c r="C325">
        <f t="shared" si="107"/>
        <v>0</v>
      </c>
      <c r="D325">
        <f t="shared" si="108"/>
        <v>0</v>
      </c>
      <c r="E325">
        <f t="shared" si="102"/>
        <v>0</v>
      </c>
      <c r="F325">
        <f t="shared" si="109"/>
        <v>0</v>
      </c>
      <c r="G325">
        <f t="shared" si="110"/>
        <v>0</v>
      </c>
      <c r="H325">
        <f t="shared" si="103"/>
        <v>0</v>
      </c>
      <c r="I325">
        <f t="shared" si="105"/>
        <v>18633400.710134301</v>
      </c>
      <c r="Z325">
        <f t="shared" si="104"/>
        <v>0</v>
      </c>
    </row>
    <row r="326" spans="1:26" x14ac:dyDescent="0.3">
      <c r="A326">
        <f t="shared" si="122"/>
        <v>314</v>
      </c>
      <c r="B326">
        <f t="shared" si="106"/>
        <v>0</v>
      </c>
      <c r="C326">
        <f t="shared" si="107"/>
        <v>0</v>
      </c>
      <c r="D326">
        <f t="shared" si="108"/>
        <v>0</v>
      </c>
      <c r="E326">
        <f t="shared" si="102"/>
        <v>0</v>
      </c>
      <c r="F326">
        <f t="shared" si="109"/>
        <v>0</v>
      </c>
      <c r="G326">
        <f t="shared" si="110"/>
        <v>0</v>
      </c>
      <c r="H326">
        <f t="shared" si="103"/>
        <v>0</v>
      </c>
      <c r="I326">
        <f t="shared" si="105"/>
        <v>18633400.710134301</v>
      </c>
      <c r="Z326">
        <f t="shared" si="104"/>
        <v>0</v>
      </c>
    </row>
    <row r="327" spans="1:26" x14ac:dyDescent="0.3">
      <c r="A327">
        <f t="shared" si="123"/>
        <v>315</v>
      </c>
      <c r="B327">
        <f t="shared" si="106"/>
        <v>0</v>
      </c>
      <c r="C327">
        <f t="shared" si="107"/>
        <v>0</v>
      </c>
      <c r="D327">
        <f t="shared" si="108"/>
        <v>0</v>
      </c>
      <c r="E327">
        <f t="shared" si="102"/>
        <v>0</v>
      </c>
      <c r="F327">
        <f t="shared" si="109"/>
        <v>0</v>
      </c>
      <c r="G327">
        <f t="shared" si="110"/>
        <v>0</v>
      </c>
      <c r="H327">
        <f t="shared" si="103"/>
        <v>0</v>
      </c>
      <c r="I327">
        <f t="shared" si="105"/>
        <v>18633400.710134301</v>
      </c>
      <c r="Z327">
        <f t="shared" si="104"/>
        <v>0</v>
      </c>
    </row>
    <row r="328" spans="1:26" x14ac:dyDescent="0.3">
      <c r="A328">
        <f t="shared" si="123"/>
        <v>316</v>
      </c>
      <c r="B328">
        <f t="shared" si="106"/>
        <v>0</v>
      </c>
      <c r="C328">
        <f t="shared" si="107"/>
        <v>0</v>
      </c>
      <c r="D328">
        <f t="shared" si="108"/>
        <v>0</v>
      </c>
      <c r="E328">
        <f t="shared" si="102"/>
        <v>0</v>
      </c>
      <c r="F328">
        <f t="shared" si="109"/>
        <v>0</v>
      </c>
      <c r="G328">
        <f t="shared" si="110"/>
        <v>0</v>
      </c>
      <c r="H328">
        <f t="shared" si="103"/>
        <v>0</v>
      </c>
      <c r="I328">
        <f t="shared" si="105"/>
        <v>18633400.710134301</v>
      </c>
      <c r="Z328">
        <f t="shared" si="104"/>
        <v>0</v>
      </c>
    </row>
    <row r="329" spans="1:26" x14ac:dyDescent="0.3">
      <c r="A329">
        <f t="shared" ref="A329" si="125">IF($B$3&gt;A328,A328+1,"")</f>
        <v>317</v>
      </c>
      <c r="B329">
        <f t="shared" si="106"/>
        <v>0</v>
      </c>
      <c r="C329">
        <f t="shared" si="107"/>
        <v>0</v>
      </c>
      <c r="D329">
        <f t="shared" si="108"/>
        <v>0</v>
      </c>
      <c r="E329">
        <f t="shared" si="102"/>
        <v>0</v>
      </c>
      <c r="F329">
        <f t="shared" si="109"/>
        <v>0</v>
      </c>
      <c r="G329">
        <f t="shared" si="110"/>
        <v>0</v>
      </c>
      <c r="H329">
        <f t="shared" si="103"/>
        <v>0</v>
      </c>
      <c r="I329">
        <f t="shared" si="105"/>
        <v>18633400.710134301</v>
      </c>
      <c r="Z329">
        <f t="shared" si="104"/>
        <v>0</v>
      </c>
    </row>
    <row r="330" spans="1:26" x14ac:dyDescent="0.3">
      <c r="A330">
        <f t="shared" si="117"/>
        <v>318</v>
      </c>
      <c r="B330">
        <f t="shared" si="106"/>
        <v>0</v>
      </c>
      <c r="C330">
        <f t="shared" si="107"/>
        <v>0</v>
      </c>
      <c r="D330">
        <f t="shared" si="108"/>
        <v>0</v>
      </c>
      <c r="E330">
        <f t="shared" si="102"/>
        <v>0</v>
      </c>
      <c r="F330">
        <f t="shared" si="109"/>
        <v>0</v>
      </c>
      <c r="G330">
        <f t="shared" si="110"/>
        <v>0</v>
      </c>
      <c r="H330">
        <f t="shared" si="103"/>
        <v>0</v>
      </c>
      <c r="I330">
        <f t="shared" si="105"/>
        <v>18633400.710134301</v>
      </c>
      <c r="Z330">
        <f t="shared" si="104"/>
        <v>0</v>
      </c>
    </row>
    <row r="331" spans="1:26" x14ac:dyDescent="0.3">
      <c r="A331">
        <f t="shared" si="118"/>
        <v>319</v>
      </c>
      <c r="B331">
        <f t="shared" si="106"/>
        <v>0</v>
      </c>
      <c r="C331">
        <f t="shared" si="107"/>
        <v>0</v>
      </c>
      <c r="D331">
        <f t="shared" si="108"/>
        <v>0</v>
      </c>
      <c r="E331">
        <f t="shared" si="102"/>
        <v>0</v>
      </c>
      <c r="F331">
        <f t="shared" si="109"/>
        <v>0</v>
      </c>
      <c r="G331">
        <f t="shared" si="110"/>
        <v>0</v>
      </c>
      <c r="H331">
        <f t="shared" si="103"/>
        <v>0</v>
      </c>
      <c r="I331">
        <f t="shared" si="105"/>
        <v>18633400.710134301</v>
      </c>
      <c r="Z331">
        <f t="shared" si="104"/>
        <v>0</v>
      </c>
    </row>
    <row r="332" spans="1:26" x14ac:dyDescent="0.3">
      <c r="A332">
        <f t="shared" si="119"/>
        <v>320</v>
      </c>
      <c r="B332">
        <f t="shared" si="106"/>
        <v>0</v>
      </c>
      <c r="C332">
        <f t="shared" si="107"/>
        <v>0</v>
      </c>
      <c r="D332">
        <f t="shared" si="108"/>
        <v>0</v>
      </c>
      <c r="E332">
        <f t="shared" si="102"/>
        <v>0</v>
      </c>
      <c r="F332">
        <f t="shared" si="109"/>
        <v>0</v>
      </c>
      <c r="G332">
        <f t="shared" si="110"/>
        <v>0</v>
      </c>
      <c r="H332">
        <f t="shared" si="103"/>
        <v>0</v>
      </c>
      <c r="I332">
        <f t="shared" si="105"/>
        <v>18633400.710134301</v>
      </c>
      <c r="Z332">
        <f t="shared" si="104"/>
        <v>0</v>
      </c>
    </row>
    <row r="333" spans="1:26" x14ac:dyDescent="0.3">
      <c r="A333">
        <f t="shared" si="120"/>
        <v>321</v>
      </c>
      <c r="B333">
        <f t="shared" si="106"/>
        <v>0</v>
      </c>
      <c r="C333">
        <f t="shared" si="107"/>
        <v>0</v>
      </c>
      <c r="D333">
        <f t="shared" si="108"/>
        <v>0</v>
      </c>
      <c r="E333">
        <f t="shared" si="102"/>
        <v>0</v>
      </c>
      <c r="F333">
        <f t="shared" si="109"/>
        <v>0</v>
      </c>
      <c r="G333">
        <f t="shared" si="110"/>
        <v>0</v>
      </c>
      <c r="H333">
        <f t="shared" si="103"/>
        <v>0</v>
      </c>
      <c r="I333">
        <f t="shared" si="105"/>
        <v>18633400.710134301</v>
      </c>
      <c r="Z333">
        <f t="shared" si="104"/>
        <v>0</v>
      </c>
    </row>
    <row r="334" spans="1:26" x14ac:dyDescent="0.3">
      <c r="A334">
        <f t="shared" si="121"/>
        <v>322</v>
      </c>
      <c r="B334">
        <f t="shared" si="106"/>
        <v>0</v>
      </c>
      <c r="C334">
        <f t="shared" si="107"/>
        <v>0</v>
      </c>
      <c r="D334">
        <f t="shared" si="108"/>
        <v>0</v>
      </c>
      <c r="E334">
        <f t="shared" ref="E334:E372" si="126">C334-D334-H334</f>
        <v>0</v>
      </c>
      <c r="F334">
        <f t="shared" si="109"/>
        <v>0</v>
      </c>
      <c r="G334">
        <f t="shared" si="110"/>
        <v>0</v>
      </c>
      <c r="H334">
        <f t="shared" ref="H334:H372" si="127">(B334*$B$6/1200)</f>
        <v>0</v>
      </c>
      <c r="I334">
        <f t="shared" si="105"/>
        <v>18633400.710134301</v>
      </c>
      <c r="Z334">
        <f t="shared" ref="Z334:Z372" si="128">E334*A334</f>
        <v>0</v>
      </c>
    </row>
    <row r="335" spans="1:26" x14ac:dyDescent="0.3">
      <c r="A335">
        <f t="shared" si="122"/>
        <v>323</v>
      </c>
      <c r="B335">
        <f t="shared" si="106"/>
        <v>0</v>
      </c>
      <c r="C335">
        <f t="shared" si="107"/>
        <v>0</v>
      </c>
      <c r="D335">
        <f t="shared" si="108"/>
        <v>0</v>
      </c>
      <c r="E335">
        <f t="shared" si="126"/>
        <v>0</v>
      </c>
      <c r="F335">
        <f t="shared" si="109"/>
        <v>0</v>
      </c>
      <c r="G335">
        <f t="shared" si="110"/>
        <v>0</v>
      </c>
      <c r="H335">
        <f t="shared" si="127"/>
        <v>0</v>
      </c>
      <c r="I335">
        <f t="shared" ref="I335:I372" si="129">I334+D335</f>
        <v>18633400.710134301</v>
      </c>
      <c r="Z335">
        <f t="shared" si="128"/>
        <v>0</v>
      </c>
    </row>
    <row r="336" spans="1:26" x14ac:dyDescent="0.3">
      <c r="A336">
        <f t="shared" si="123"/>
        <v>324</v>
      </c>
      <c r="B336">
        <f t="shared" ref="B336:B372" si="130">IF(G335&gt;0, G335,0)</f>
        <v>0</v>
      </c>
      <c r="C336">
        <f t="shared" ref="C336:C372" si="131">IF(B336=0,0,$C$13)</f>
        <v>0</v>
      </c>
      <c r="D336">
        <f t="shared" ref="D336:D372" si="132">IF(B336=0,0,B336*($B$2-$B$6)/1200)</f>
        <v>0</v>
      </c>
      <c r="E336">
        <f t="shared" si="126"/>
        <v>0</v>
      </c>
      <c r="F336">
        <f t="shared" ref="F336:F372" si="133">$B$7*B336</f>
        <v>0</v>
      </c>
      <c r="G336">
        <f t="shared" ref="G336:G372" si="134">MAX(B336-E336-F336,0)</f>
        <v>0</v>
      </c>
      <c r="H336">
        <f t="shared" si="127"/>
        <v>0</v>
      </c>
      <c r="I336">
        <f t="shared" si="129"/>
        <v>18633400.710134301</v>
      </c>
      <c r="Z336">
        <f t="shared" si="128"/>
        <v>0</v>
      </c>
    </row>
    <row r="337" spans="1:26" x14ac:dyDescent="0.3">
      <c r="A337">
        <f t="shared" si="123"/>
        <v>325</v>
      </c>
      <c r="B337">
        <f t="shared" si="130"/>
        <v>0</v>
      </c>
      <c r="C337">
        <f t="shared" si="131"/>
        <v>0</v>
      </c>
      <c r="D337">
        <f t="shared" si="132"/>
        <v>0</v>
      </c>
      <c r="E337">
        <f t="shared" si="126"/>
        <v>0</v>
      </c>
      <c r="F337">
        <f t="shared" si="133"/>
        <v>0</v>
      </c>
      <c r="G337">
        <f t="shared" si="134"/>
        <v>0</v>
      </c>
      <c r="H337">
        <f t="shared" si="127"/>
        <v>0</v>
      </c>
      <c r="I337">
        <f t="shared" si="129"/>
        <v>18633400.710134301</v>
      </c>
      <c r="Z337">
        <f t="shared" si="128"/>
        <v>0</v>
      </c>
    </row>
    <row r="338" spans="1:26" x14ac:dyDescent="0.3">
      <c r="A338">
        <f t="shared" ref="A338" si="135">IF($B$3&gt;A337,A337+1,"")</f>
        <v>326</v>
      </c>
      <c r="B338">
        <f t="shared" si="130"/>
        <v>0</v>
      </c>
      <c r="C338">
        <f t="shared" si="131"/>
        <v>0</v>
      </c>
      <c r="D338">
        <f t="shared" si="132"/>
        <v>0</v>
      </c>
      <c r="E338">
        <f t="shared" si="126"/>
        <v>0</v>
      </c>
      <c r="F338">
        <f t="shared" si="133"/>
        <v>0</v>
      </c>
      <c r="G338">
        <f t="shared" si="134"/>
        <v>0</v>
      </c>
      <c r="H338">
        <f t="shared" si="127"/>
        <v>0</v>
      </c>
      <c r="I338">
        <f t="shared" si="129"/>
        <v>18633400.710134301</v>
      </c>
      <c r="Z338">
        <f t="shared" si="128"/>
        <v>0</v>
      </c>
    </row>
    <row r="339" spans="1:26" x14ac:dyDescent="0.3">
      <c r="A339">
        <f t="shared" si="117"/>
        <v>327</v>
      </c>
      <c r="B339">
        <f t="shared" si="130"/>
        <v>0</v>
      </c>
      <c r="C339">
        <f t="shared" si="131"/>
        <v>0</v>
      </c>
      <c r="D339">
        <f t="shared" si="132"/>
        <v>0</v>
      </c>
      <c r="E339">
        <f t="shared" si="126"/>
        <v>0</v>
      </c>
      <c r="F339">
        <f t="shared" si="133"/>
        <v>0</v>
      </c>
      <c r="G339">
        <f t="shared" si="134"/>
        <v>0</v>
      </c>
      <c r="H339">
        <f t="shared" si="127"/>
        <v>0</v>
      </c>
      <c r="I339">
        <f t="shared" si="129"/>
        <v>18633400.710134301</v>
      </c>
      <c r="Z339">
        <f t="shared" si="128"/>
        <v>0</v>
      </c>
    </row>
    <row r="340" spans="1:26" x14ac:dyDescent="0.3">
      <c r="A340">
        <f t="shared" si="118"/>
        <v>328</v>
      </c>
      <c r="B340">
        <f t="shared" si="130"/>
        <v>0</v>
      </c>
      <c r="C340">
        <f t="shared" si="131"/>
        <v>0</v>
      </c>
      <c r="D340">
        <f t="shared" si="132"/>
        <v>0</v>
      </c>
      <c r="E340">
        <f t="shared" si="126"/>
        <v>0</v>
      </c>
      <c r="F340">
        <f t="shared" si="133"/>
        <v>0</v>
      </c>
      <c r="G340">
        <f t="shared" si="134"/>
        <v>0</v>
      </c>
      <c r="H340">
        <f t="shared" si="127"/>
        <v>0</v>
      </c>
      <c r="I340">
        <f t="shared" si="129"/>
        <v>18633400.710134301</v>
      </c>
      <c r="Z340">
        <f t="shared" si="128"/>
        <v>0</v>
      </c>
    </row>
    <row r="341" spans="1:26" x14ac:dyDescent="0.3">
      <c r="A341">
        <f t="shared" si="119"/>
        <v>329</v>
      </c>
      <c r="B341">
        <f t="shared" si="130"/>
        <v>0</v>
      </c>
      <c r="C341">
        <f t="shared" si="131"/>
        <v>0</v>
      </c>
      <c r="D341">
        <f t="shared" si="132"/>
        <v>0</v>
      </c>
      <c r="E341">
        <f t="shared" si="126"/>
        <v>0</v>
      </c>
      <c r="F341">
        <f t="shared" si="133"/>
        <v>0</v>
      </c>
      <c r="G341">
        <f t="shared" si="134"/>
        <v>0</v>
      </c>
      <c r="H341">
        <f t="shared" si="127"/>
        <v>0</v>
      </c>
      <c r="I341">
        <f t="shared" si="129"/>
        <v>18633400.710134301</v>
      </c>
      <c r="Z341">
        <f t="shared" si="128"/>
        <v>0</v>
      </c>
    </row>
    <row r="342" spans="1:26" x14ac:dyDescent="0.3">
      <c r="A342">
        <f t="shared" si="120"/>
        <v>330</v>
      </c>
      <c r="B342">
        <f t="shared" si="130"/>
        <v>0</v>
      </c>
      <c r="C342">
        <f t="shared" si="131"/>
        <v>0</v>
      </c>
      <c r="D342">
        <f t="shared" si="132"/>
        <v>0</v>
      </c>
      <c r="E342">
        <f t="shared" si="126"/>
        <v>0</v>
      </c>
      <c r="F342">
        <f t="shared" si="133"/>
        <v>0</v>
      </c>
      <c r="G342">
        <f t="shared" si="134"/>
        <v>0</v>
      </c>
      <c r="H342">
        <f t="shared" si="127"/>
        <v>0</v>
      </c>
      <c r="I342">
        <f t="shared" si="129"/>
        <v>18633400.710134301</v>
      </c>
      <c r="Z342">
        <f t="shared" si="128"/>
        <v>0</v>
      </c>
    </row>
    <row r="343" spans="1:26" x14ac:dyDescent="0.3">
      <c r="A343">
        <f t="shared" si="121"/>
        <v>331</v>
      </c>
      <c r="B343">
        <f t="shared" si="130"/>
        <v>0</v>
      </c>
      <c r="C343">
        <f t="shared" si="131"/>
        <v>0</v>
      </c>
      <c r="D343">
        <f t="shared" si="132"/>
        <v>0</v>
      </c>
      <c r="E343">
        <f t="shared" si="126"/>
        <v>0</v>
      </c>
      <c r="F343">
        <f t="shared" si="133"/>
        <v>0</v>
      </c>
      <c r="G343">
        <f t="shared" si="134"/>
        <v>0</v>
      </c>
      <c r="H343">
        <f t="shared" si="127"/>
        <v>0</v>
      </c>
      <c r="I343">
        <f t="shared" si="129"/>
        <v>18633400.710134301</v>
      </c>
      <c r="Z343">
        <f t="shared" si="128"/>
        <v>0</v>
      </c>
    </row>
    <row r="344" spans="1:26" x14ac:dyDescent="0.3">
      <c r="A344">
        <f t="shared" si="122"/>
        <v>332</v>
      </c>
      <c r="B344">
        <f t="shared" si="130"/>
        <v>0</v>
      </c>
      <c r="C344">
        <f t="shared" si="131"/>
        <v>0</v>
      </c>
      <c r="D344">
        <f t="shared" si="132"/>
        <v>0</v>
      </c>
      <c r="E344">
        <f t="shared" si="126"/>
        <v>0</v>
      </c>
      <c r="F344">
        <f t="shared" si="133"/>
        <v>0</v>
      </c>
      <c r="G344">
        <f t="shared" si="134"/>
        <v>0</v>
      </c>
      <c r="H344">
        <f t="shared" si="127"/>
        <v>0</v>
      </c>
      <c r="I344">
        <f t="shared" si="129"/>
        <v>18633400.710134301</v>
      </c>
      <c r="Z344">
        <f t="shared" si="128"/>
        <v>0</v>
      </c>
    </row>
    <row r="345" spans="1:26" x14ac:dyDescent="0.3">
      <c r="A345">
        <f t="shared" si="123"/>
        <v>333</v>
      </c>
      <c r="B345">
        <f t="shared" si="130"/>
        <v>0</v>
      </c>
      <c r="C345">
        <f t="shared" si="131"/>
        <v>0</v>
      </c>
      <c r="D345">
        <f t="shared" si="132"/>
        <v>0</v>
      </c>
      <c r="E345">
        <f t="shared" si="126"/>
        <v>0</v>
      </c>
      <c r="F345">
        <f t="shared" si="133"/>
        <v>0</v>
      </c>
      <c r="G345">
        <f t="shared" si="134"/>
        <v>0</v>
      </c>
      <c r="H345">
        <f t="shared" si="127"/>
        <v>0</v>
      </c>
      <c r="I345">
        <f t="shared" si="129"/>
        <v>18633400.710134301</v>
      </c>
      <c r="Z345">
        <f t="shared" si="128"/>
        <v>0</v>
      </c>
    </row>
    <row r="346" spans="1:26" x14ac:dyDescent="0.3">
      <c r="A346">
        <f t="shared" si="123"/>
        <v>334</v>
      </c>
      <c r="B346">
        <f t="shared" si="130"/>
        <v>0</v>
      </c>
      <c r="C346">
        <f t="shared" si="131"/>
        <v>0</v>
      </c>
      <c r="D346">
        <f t="shared" si="132"/>
        <v>0</v>
      </c>
      <c r="E346">
        <f t="shared" si="126"/>
        <v>0</v>
      </c>
      <c r="F346">
        <f t="shared" si="133"/>
        <v>0</v>
      </c>
      <c r="G346">
        <f t="shared" si="134"/>
        <v>0</v>
      </c>
      <c r="H346">
        <f t="shared" si="127"/>
        <v>0</v>
      </c>
      <c r="I346">
        <f t="shared" si="129"/>
        <v>18633400.710134301</v>
      </c>
      <c r="Z346">
        <f t="shared" si="128"/>
        <v>0</v>
      </c>
    </row>
    <row r="347" spans="1:26" x14ac:dyDescent="0.3">
      <c r="A347">
        <f t="shared" ref="A347" si="136">IF($B$3&gt;A346,A346+1,"")</f>
        <v>335</v>
      </c>
      <c r="B347">
        <f t="shared" si="130"/>
        <v>0</v>
      </c>
      <c r="C347">
        <f t="shared" si="131"/>
        <v>0</v>
      </c>
      <c r="D347">
        <f t="shared" si="132"/>
        <v>0</v>
      </c>
      <c r="E347">
        <f t="shared" si="126"/>
        <v>0</v>
      </c>
      <c r="F347">
        <f t="shared" si="133"/>
        <v>0</v>
      </c>
      <c r="G347">
        <f t="shared" si="134"/>
        <v>0</v>
      </c>
      <c r="H347">
        <f t="shared" si="127"/>
        <v>0</v>
      </c>
      <c r="I347">
        <f t="shared" si="129"/>
        <v>18633400.710134301</v>
      </c>
      <c r="Z347">
        <f t="shared" si="128"/>
        <v>0</v>
      </c>
    </row>
    <row r="348" spans="1:26" x14ac:dyDescent="0.3">
      <c r="A348">
        <f t="shared" si="117"/>
        <v>336</v>
      </c>
      <c r="B348">
        <f t="shared" si="130"/>
        <v>0</v>
      </c>
      <c r="C348">
        <f t="shared" si="131"/>
        <v>0</v>
      </c>
      <c r="D348">
        <f t="shared" si="132"/>
        <v>0</v>
      </c>
      <c r="E348">
        <f t="shared" si="126"/>
        <v>0</v>
      </c>
      <c r="F348">
        <f t="shared" si="133"/>
        <v>0</v>
      </c>
      <c r="G348">
        <f t="shared" si="134"/>
        <v>0</v>
      </c>
      <c r="H348">
        <f t="shared" si="127"/>
        <v>0</v>
      </c>
      <c r="I348">
        <f t="shared" si="129"/>
        <v>18633400.710134301</v>
      </c>
      <c r="Z348">
        <f t="shared" si="128"/>
        <v>0</v>
      </c>
    </row>
    <row r="349" spans="1:26" x14ac:dyDescent="0.3">
      <c r="A349">
        <f t="shared" si="118"/>
        <v>337</v>
      </c>
      <c r="B349">
        <f t="shared" si="130"/>
        <v>0</v>
      </c>
      <c r="C349">
        <f t="shared" si="131"/>
        <v>0</v>
      </c>
      <c r="D349">
        <f t="shared" si="132"/>
        <v>0</v>
      </c>
      <c r="E349">
        <f t="shared" si="126"/>
        <v>0</v>
      </c>
      <c r="F349">
        <f t="shared" si="133"/>
        <v>0</v>
      </c>
      <c r="G349">
        <f t="shared" si="134"/>
        <v>0</v>
      </c>
      <c r="H349">
        <f t="shared" si="127"/>
        <v>0</v>
      </c>
      <c r="I349">
        <f t="shared" si="129"/>
        <v>18633400.710134301</v>
      </c>
      <c r="Z349">
        <f t="shared" si="128"/>
        <v>0</v>
      </c>
    </row>
    <row r="350" spans="1:26" x14ac:dyDescent="0.3">
      <c r="A350">
        <f t="shared" si="119"/>
        <v>338</v>
      </c>
      <c r="B350">
        <f t="shared" si="130"/>
        <v>0</v>
      </c>
      <c r="C350">
        <f t="shared" si="131"/>
        <v>0</v>
      </c>
      <c r="D350">
        <f t="shared" si="132"/>
        <v>0</v>
      </c>
      <c r="E350">
        <f t="shared" si="126"/>
        <v>0</v>
      </c>
      <c r="F350">
        <f t="shared" si="133"/>
        <v>0</v>
      </c>
      <c r="G350">
        <f t="shared" si="134"/>
        <v>0</v>
      </c>
      <c r="H350">
        <f t="shared" si="127"/>
        <v>0</v>
      </c>
      <c r="I350">
        <f t="shared" si="129"/>
        <v>18633400.710134301</v>
      </c>
      <c r="Z350">
        <f t="shared" si="128"/>
        <v>0</v>
      </c>
    </row>
    <row r="351" spans="1:26" x14ac:dyDescent="0.3">
      <c r="A351">
        <f t="shared" si="120"/>
        <v>339</v>
      </c>
      <c r="B351">
        <f t="shared" si="130"/>
        <v>0</v>
      </c>
      <c r="C351">
        <f t="shared" si="131"/>
        <v>0</v>
      </c>
      <c r="D351">
        <f t="shared" si="132"/>
        <v>0</v>
      </c>
      <c r="E351">
        <f t="shared" si="126"/>
        <v>0</v>
      </c>
      <c r="F351">
        <f t="shared" si="133"/>
        <v>0</v>
      </c>
      <c r="G351">
        <f t="shared" si="134"/>
        <v>0</v>
      </c>
      <c r="H351">
        <f t="shared" si="127"/>
        <v>0</v>
      </c>
      <c r="I351">
        <f t="shared" si="129"/>
        <v>18633400.710134301</v>
      </c>
      <c r="Z351">
        <f t="shared" si="128"/>
        <v>0</v>
      </c>
    </row>
    <row r="352" spans="1:26" x14ac:dyDescent="0.3">
      <c r="A352">
        <f t="shared" si="121"/>
        <v>340</v>
      </c>
      <c r="B352">
        <f t="shared" si="130"/>
        <v>0</v>
      </c>
      <c r="C352">
        <f t="shared" si="131"/>
        <v>0</v>
      </c>
      <c r="D352">
        <f t="shared" si="132"/>
        <v>0</v>
      </c>
      <c r="E352">
        <f t="shared" si="126"/>
        <v>0</v>
      </c>
      <c r="F352">
        <f t="shared" si="133"/>
        <v>0</v>
      </c>
      <c r="G352">
        <f t="shared" si="134"/>
        <v>0</v>
      </c>
      <c r="H352">
        <f t="shared" si="127"/>
        <v>0</v>
      </c>
      <c r="I352">
        <f t="shared" si="129"/>
        <v>18633400.710134301</v>
      </c>
      <c r="Z352">
        <f t="shared" si="128"/>
        <v>0</v>
      </c>
    </row>
    <row r="353" spans="1:26" x14ac:dyDescent="0.3">
      <c r="A353">
        <f t="shared" si="122"/>
        <v>341</v>
      </c>
      <c r="B353">
        <f t="shared" si="130"/>
        <v>0</v>
      </c>
      <c r="C353">
        <f t="shared" si="131"/>
        <v>0</v>
      </c>
      <c r="D353">
        <f t="shared" si="132"/>
        <v>0</v>
      </c>
      <c r="E353">
        <f t="shared" si="126"/>
        <v>0</v>
      </c>
      <c r="F353">
        <f t="shared" si="133"/>
        <v>0</v>
      </c>
      <c r="G353">
        <f t="shared" si="134"/>
        <v>0</v>
      </c>
      <c r="H353">
        <f t="shared" si="127"/>
        <v>0</v>
      </c>
      <c r="I353">
        <f t="shared" si="129"/>
        <v>18633400.710134301</v>
      </c>
      <c r="Z353">
        <f t="shared" si="128"/>
        <v>0</v>
      </c>
    </row>
    <row r="354" spans="1:26" x14ac:dyDescent="0.3">
      <c r="A354">
        <f t="shared" si="123"/>
        <v>342</v>
      </c>
      <c r="B354">
        <f t="shared" si="130"/>
        <v>0</v>
      </c>
      <c r="C354">
        <f t="shared" si="131"/>
        <v>0</v>
      </c>
      <c r="D354">
        <f t="shared" si="132"/>
        <v>0</v>
      </c>
      <c r="E354">
        <f t="shared" si="126"/>
        <v>0</v>
      </c>
      <c r="F354">
        <f t="shared" si="133"/>
        <v>0</v>
      </c>
      <c r="G354">
        <f t="shared" si="134"/>
        <v>0</v>
      </c>
      <c r="H354">
        <f t="shared" si="127"/>
        <v>0</v>
      </c>
      <c r="I354">
        <f t="shared" si="129"/>
        <v>18633400.710134301</v>
      </c>
      <c r="Z354">
        <f t="shared" si="128"/>
        <v>0</v>
      </c>
    </row>
    <row r="355" spans="1:26" x14ac:dyDescent="0.3">
      <c r="A355">
        <f t="shared" si="123"/>
        <v>343</v>
      </c>
      <c r="B355">
        <f t="shared" si="130"/>
        <v>0</v>
      </c>
      <c r="C355">
        <f t="shared" si="131"/>
        <v>0</v>
      </c>
      <c r="D355">
        <f t="shared" si="132"/>
        <v>0</v>
      </c>
      <c r="E355">
        <f t="shared" si="126"/>
        <v>0</v>
      </c>
      <c r="F355">
        <f t="shared" si="133"/>
        <v>0</v>
      </c>
      <c r="G355">
        <f t="shared" si="134"/>
        <v>0</v>
      </c>
      <c r="H355">
        <f t="shared" si="127"/>
        <v>0</v>
      </c>
      <c r="I355">
        <f t="shared" si="129"/>
        <v>18633400.710134301</v>
      </c>
      <c r="Z355">
        <f t="shared" si="128"/>
        <v>0</v>
      </c>
    </row>
    <row r="356" spans="1:26" x14ac:dyDescent="0.3">
      <c r="A356">
        <f t="shared" ref="A356" si="137">IF($B$3&gt;A355,A355+1,"")</f>
        <v>344</v>
      </c>
      <c r="B356">
        <f t="shared" si="130"/>
        <v>0</v>
      </c>
      <c r="C356">
        <f t="shared" si="131"/>
        <v>0</v>
      </c>
      <c r="D356">
        <f t="shared" si="132"/>
        <v>0</v>
      </c>
      <c r="E356">
        <f t="shared" si="126"/>
        <v>0</v>
      </c>
      <c r="F356">
        <f t="shared" si="133"/>
        <v>0</v>
      </c>
      <c r="G356">
        <f t="shared" si="134"/>
        <v>0</v>
      </c>
      <c r="H356">
        <f t="shared" si="127"/>
        <v>0</v>
      </c>
      <c r="I356">
        <f t="shared" si="129"/>
        <v>18633400.710134301</v>
      </c>
      <c r="Z356">
        <f t="shared" si="128"/>
        <v>0</v>
      </c>
    </row>
    <row r="357" spans="1:26" x14ac:dyDescent="0.3">
      <c r="A357">
        <f t="shared" si="117"/>
        <v>345</v>
      </c>
      <c r="B357">
        <f t="shared" si="130"/>
        <v>0</v>
      </c>
      <c r="C357">
        <f t="shared" si="131"/>
        <v>0</v>
      </c>
      <c r="D357">
        <f t="shared" si="132"/>
        <v>0</v>
      </c>
      <c r="E357">
        <f t="shared" si="126"/>
        <v>0</v>
      </c>
      <c r="F357">
        <f t="shared" si="133"/>
        <v>0</v>
      </c>
      <c r="G357">
        <f t="shared" si="134"/>
        <v>0</v>
      </c>
      <c r="H357">
        <f t="shared" si="127"/>
        <v>0</v>
      </c>
      <c r="I357">
        <f t="shared" si="129"/>
        <v>18633400.710134301</v>
      </c>
      <c r="Z357">
        <f t="shared" si="128"/>
        <v>0</v>
      </c>
    </row>
    <row r="358" spans="1:26" x14ac:dyDescent="0.3">
      <c r="A358">
        <f t="shared" si="118"/>
        <v>346</v>
      </c>
      <c r="B358">
        <f t="shared" si="130"/>
        <v>0</v>
      </c>
      <c r="C358">
        <f t="shared" si="131"/>
        <v>0</v>
      </c>
      <c r="D358">
        <f t="shared" si="132"/>
        <v>0</v>
      </c>
      <c r="E358">
        <f t="shared" si="126"/>
        <v>0</v>
      </c>
      <c r="F358">
        <f t="shared" si="133"/>
        <v>0</v>
      </c>
      <c r="G358">
        <f t="shared" si="134"/>
        <v>0</v>
      </c>
      <c r="H358">
        <f t="shared" si="127"/>
        <v>0</v>
      </c>
      <c r="I358">
        <f t="shared" si="129"/>
        <v>18633400.710134301</v>
      </c>
      <c r="Z358">
        <f t="shared" si="128"/>
        <v>0</v>
      </c>
    </row>
    <row r="359" spans="1:26" x14ac:dyDescent="0.3">
      <c r="A359">
        <f t="shared" si="119"/>
        <v>347</v>
      </c>
      <c r="B359">
        <f t="shared" si="130"/>
        <v>0</v>
      </c>
      <c r="C359">
        <f t="shared" si="131"/>
        <v>0</v>
      </c>
      <c r="D359">
        <f t="shared" si="132"/>
        <v>0</v>
      </c>
      <c r="E359">
        <f t="shared" si="126"/>
        <v>0</v>
      </c>
      <c r="F359">
        <f t="shared" si="133"/>
        <v>0</v>
      </c>
      <c r="G359">
        <f t="shared" si="134"/>
        <v>0</v>
      </c>
      <c r="H359">
        <f t="shared" si="127"/>
        <v>0</v>
      </c>
      <c r="I359">
        <f t="shared" si="129"/>
        <v>18633400.710134301</v>
      </c>
      <c r="Z359">
        <f t="shared" si="128"/>
        <v>0</v>
      </c>
    </row>
    <row r="360" spans="1:26" x14ac:dyDescent="0.3">
      <c r="A360">
        <f t="shared" si="120"/>
        <v>348</v>
      </c>
      <c r="B360">
        <f t="shared" si="130"/>
        <v>0</v>
      </c>
      <c r="C360">
        <f t="shared" si="131"/>
        <v>0</v>
      </c>
      <c r="D360">
        <f t="shared" si="132"/>
        <v>0</v>
      </c>
      <c r="E360">
        <f t="shared" si="126"/>
        <v>0</v>
      </c>
      <c r="F360">
        <f t="shared" si="133"/>
        <v>0</v>
      </c>
      <c r="G360">
        <f t="shared" si="134"/>
        <v>0</v>
      </c>
      <c r="H360">
        <f t="shared" si="127"/>
        <v>0</v>
      </c>
      <c r="I360">
        <f t="shared" si="129"/>
        <v>18633400.710134301</v>
      </c>
      <c r="Z360">
        <f t="shared" si="128"/>
        <v>0</v>
      </c>
    </row>
    <row r="361" spans="1:26" x14ac:dyDescent="0.3">
      <c r="A361">
        <f t="shared" si="121"/>
        <v>349</v>
      </c>
      <c r="B361">
        <f t="shared" si="130"/>
        <v>0</v>
      </c>
      <c r="C361">
        <f t="shared" si="131"/>
        <v>0</v>
      </c>
      <c r="D361">
        <f t="shared" si="132"/>
        <v>0</v>
      </c>
      <c r="E361">
        <f t="shared" si="126"/>
        <v>0</v>
      </c>
      <c r="F361">
        <f t="shared" si="133"/>
        <v>0</v>
      </c>
      <c r="G361">
        <f t="shared" si="134"/>
        <v>0</v>
      </c>
      <c r="H361">
        <f t="shared" si="127"/>
        <v>0</v>
      </c>
      <c r="I361">
        <f t="shared" si="129"/>
        <v>18633400.710134301</v>
      </c>
      <c r="Z361">
        <f t="shared" si="128"/>
        <v>0</v>
      </c>
    </row>
    <row r="362" spans="1:26" x14ac:dyDescent="0.3">
      <c r="A362">
        <f t="shared" si="122"/>
        <v>350</v>
      </c>
      <c r="B362">
        <f t="shared" si="130"/>
        <v>0</v>
      </c>
      <c r="C362">
        <f t="shared" si="131"/>
        <v>0</v>
      </c>
      <c r="D362">
        <f t="shared" si="132"/>
        <v>0</v>
      </c>
      <c r="E362">
        <f t="shared" si="126"/>
        <v>0</v>
      </c>
      <c r="F362">
        <f t="shared" si="133"/>
        <v>0</v>
      </c>
      <c r="G362">
        <f t="shared" si="134"/>
        <v>0</v>
      </c>
      <c r="H362">
        <f t="shared" si="127"/>
        <v>0</v>
      </c>
      <c r="I362">
        <f t="shared" si="129"/>
        <v>18633400.710134301</v>
      </c>
      <c r="Z362">
        <f t="shared" si="128"/>
        <v>0</v>
      </c>
    </row>
    <row r="363" spans="1:26" x14ac:dyDescent="0.3">
      <c r="A363">
        <f t="shared" si="123"/>
        <v>351</v>
      </c>
      <c r="B363">
        <f t="shared" si="130"/>
        <v>0</v>
      </c>
      <c r="C363">
        <f t="shared" si="131"/>
        <v>0</v>
      </c>
      <c r="D363">
        <f t="shared" si="132"/>
        <v>0</v>
      </c>
      <c r="E363">
        <f t="shared" si="126"/>
        <v>0</v>
      </c>
      <c r="F363">
        <f t="shared" si="133"/>
        <v>0</v>
      </c>
      <c r="G363">
        <f t="shared" si="134"/>
        <v>0</v>
      </c>
      <c r="H363">
        <f t="shared" si="127"/>
        <v>0</v>
      </c>
      <c r="I363">
        <f t="shared" si="129"/>
        <v>18633400.710134301</v>
      </c>
      <c r="Z363">
        <f t="shared" si="128"/>
        <v>0</v>
      </c>
    </row>
    <row r="364" spans="1:26" x14ac:dyDescent="0.3">
      <c r="A364">
        <f t="shared" si="123"/>
        <v>352</v>
      </c>
      <c r="B364">
        <f t="shared" si="130"/>
        <v>0</v>
      </c>
      <c r="C364">
        <f t="shared" si="131"/>
        <v>0</v>
      </c>
      <c r="D364">
        <f t="shared" si="132"/>
        <v>0</v>
      </c>
      <c r="E364">
        <f t="shared" si="126"/>
        <v>0</v>
      </c>
      <c r="F364">
        <f t="shared" si="133"/>
        <v>0</v>
      </c>
      <c r="G364">
        <f t="shared" si="134"/>
        <v>0</v>
      </c>
      <c r="H364">
        <f t="shared" si="127"/>
        <v>0</v>
      </c>
      <c r="I364">
        <f t="shared" si="129"/>
        <v>18633400.710134301</v>
      </c>
      <c r="Z364">
        <f t="shared" si="128"/>
        <v>0</v>
      </c>
    </row>
    <row r="365" spans="1:26" x14ac:dyDescent="0.3">
      <c r="A365">
        <f t="shared" ref="A365" si="138">IF($B$3&gt;A364,A364+1,"")</f>
        <v>353</v>
      </c>
      <c r="B365">
        <f t="shared" si="130"/>
        <v>0</v>
      </c>
      <c r="C365">
        <f t="shared" si="131"/>
        <v>0</v>
      </c>
      <c r="D365">
        <f t="shared" si="132"/>
        <v>0</v>
      </c>
      <c r="E365">
        <f t="shared" si="126"/>
        <v>0</v>
      </c>
      <c r="F365">
        <f t="shared" si="133"/>
        <v>0</v>
      </c>
      <c r="G365">
        <f t="shared" si="134"/>
        <v>0</v>
      </c>
      <c r="H365">
        <f t="shared" si="127"/>
        <v>0</v>
      </c>
      <c r="I365">
        <f t="shared" si="129"/>
        <v>18633400.710134301</v>
      </c>
      <c r="Z365">
        <f t="shared" si="128"/>
        <v>0</v>
      </c>
    </row>
    <row r="366" spans="1:26" x14ac:dyDescent="0.3">
      <c r="A366">
        <f t="shared" si="117"/>
        <v>354</v>
      </c>
      <c r="B366">
        <f t="shared" si="130"/>
        <v>0</v>
      </c>
      <c r="C366">
        <f t="shared" si="131"/>
        <v>0</v>
      </c>
      <c r="D366">
        <f t="shared" si="132"/>
        <v>0</v>
      </c>
      <c r="E366">
        <f t="shared" si="126"/>
        <v>0</v>
      </c>
      <c r="F366">
        <f t="shared" si="133"/>
        <v>0</v>
      </c>
      <c r="G366">
        <f t="shared" si="134"/>
        <v>0</v>
      </c>
      <c r="H366">
        <f t="shared" si="127"/>
        <v>0</v>
      </c>
      <c r="I366">
        <f t="shared" si="129"/>
        <v>18633400.710134301</v>
      </c>
      <c r="Z366">
        <f t="shared" si="128"/>
        <v>0</v>
      </c>
    </row>
    <row r="367" spans="1:26" x14ac:dyDescent="0.3">
      <c r="A367">
        <f t="shared" si="118"/>
        <v>355</v>
      </c>
      <c r="B367">
        <f t="shared" si="130"/>
        <v>0</v>
      </c>
      <c r="C367">
        <f t="shared" si="131"/>
        <v>0</v>
      </c>
      <c r="D367">
        <f t="shared" si="132"/>
        <v>0</v>
      </c>
      <c r="E367">
        <f t="shared" si="126"/>
        <v>0</v>
      </c>
      <c r="F367">
        <f t="shared" si="133"/>
        <v>0</v>
      </c>
      <c r="G367">
        <f t="shared" si="134"/>
        <v>0</v>
      </c>
      <c r="H367">
        <f t="shared" si="127"/>
        <v>0</v>
      </c>
      <c r="I367">
        <f t="shared" si="129"/>
        <v>18633400.710134301</v>
      </c>
      <c r="Z367">
        <f t="shared" si="128"/>
        <v>0</v>
      </c>
    </row>
    <row r="368" spans="1:26" x14ac:dyDescent="0.3">
      <c r="A368">
        <f t="shared" si="119"/>
        <v>356</v>
      </c>
      <c r="B368">
        <f t="shared" si="130"/>
        <v>0</v>
      </c>
      <c r="C368">
        <f t="shared" si="131"/>
        <v>0</v>
      </c>
      <c r="D368">
        <f t="shared" si="132"/>
        <v>0</v>
      </c>
      <c r="E368">
        <f t="shared" si="126"/>
        <v>0</v>
      </c>
      <c r="F368">
        <f t="shared" si="133"/>
        <v>0</v>
      </c>
      <c r="G368">
        <f t="shared" si="134"/>
        <v>0</v>
      </c>
      <c r="H368">
        <f t="shared" si="127"/>
        <v>0</v>
      </c>
      <c r="I368">
        <f t="shared" si="129"/>
        <v>18633400.710134301</v>
      </c>
      <c r="Z368">
        <f t="shared" si="128"/>
        <v>0</v>
      </c>
    </row>
    <row r="369" spans="1:26" x14ac:dyDescent="0.3">
      <c r="A369">
        <f t="shared" si="120"/>
        <v>357</v>
      </c>
      <c r="B369">
        <f t="shared" si="130"/>
        <v>0</v>
      </c>
      <c r="C369">
        <f t="shared" si="131"/>
        <v>0</v>
      </c>
      <c r="D369">
        <f t="shared" si="132"/>
        <v>0</v>
      </c>
      <c r="E369">
        <f t="shared" si="126"/>
        <v>0</v>
      </c>
      <c r="F369">
        <f t="shared" si="133"/>
        <v>0</v>
      </c>
      <c r="G369">
        <f t="shared" si="134"/>
        <v>0</v>
      </c>
      <c r="H369">
        <f t="shared" si="127"/>
        <v>0</v>
      </c>
      <c r="I369">
        <f t="shared" si="129"/>
        <v>18633400.710134301</v>
      </c>
      <c r="Z369">
        <f t="shared" si="128"/>
        <v>0</v>
      </c>
    </row>
    <row r="370" spans="1:26" x14ac:dyDescent="0.3">
      <c r="A370">
        <f t="shared" si="121"/>
        <v>358</v>
      </c>
      <c r="B370">
        <f t="shared" si="130"/>
        <v>0</v>
      </c>
      <c r="C370">
        <f t="shared" si="131"/>
        <v>0</v>
      </c>
      <c r="D370">
        <f t="shared" si="132"/>
        <v>0</v>
      </c>
      <c r="E370">
        <f t="shared" si="126"/>
        <v>0</v>
      </c>
      <c r="F370">
        <f t="shared" si="133"/>
        <v>0</v>
      </c>
      <c r="G370">
        <f t="shared" si="134"/>
        <v>0</v>
      </c>
      <c r="H370">
        <f t="shared" si="127"/>
        <v>0</v>
      </c>
      <c r="I370">
        <f t="shared" si="129"/>
        <v>18633400.710134301</v>
      </c>
      <c r="Z370">
        <f t="shared" si="128"/>
        <v>0</v>
      </c>
    </row>
    <row r="371" spans="1:26" x14ac:dyDescent="0.3">
      <c r="A371">
        <f t="shared" si="122"/>
        <v>359</v>
      </c>
      <c r="B371">
        <f t="shared" si="130"/>
        <v>0</v>
      </c>
      <c r="C371">
        <f t="shared" si="131"/>
        <v>0</v>
      </c>
      <c r="D371">
        <f t="shared" si="132"/>
        <v>0</v>
      </c>
      <c r="E371">
        <f t="shared" si="126"/>
        <v>0</v>
      </c>
      <c r="F371">
        <f t="shared" si="133"/>
        <v>0</v>
      </c>
      <c r="G371">
        <f t="shared" si="134"/>
        <v>0</v>
      </c>
      <c r="H371">
        <f t="shared" si="127"/>
        <v>0</v>
      </c>
      <c r="I371">
        <f t="shared" si="129"/>
        <v>18633400.710134301</v>
      </c>
      <c r="Z371">
        <f t="shared" si="128"/>
        <v>0</v>
      </c>
    </row>
    <row r="372" spans="1:26" x14ac:dyDescent="0.3">
      <c r="A372">
        <f t="shared" si="123"/>
        <v>360</v>
      </c>
      <c r="B372">
        <f t="shared" si="130"/>
        <v>0</v>
      </c>
      <c r="C372">
        <f t="shared" si="131"/>
        <v>0</v>
      </c>
      <c r="D372">
        <f t="shared" si="132"/>
        <v>0</v>
      </c>
      <c r="E372">
        <f t="shared" si="126"/>
        <v>0</v>
      </c>
      <c r="F372">
        <f t="shared" si="133"/>
        <v>0</v>
      </c>
      <c r="G372">
        <f t="shared" si="134"/>
        <v>0</v>
      </c>
      <c r="H372">
        <f t="shared" si="127"/>
        <v>0</v>
      </c>
      <c r="I372">
        <f t="shared" si="129"/>
        <v>18633400.710134301</v>
      </c>
      <c r="Z372">
        <f t="shared" si="128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6"/>
  <sheetViews>
    <sheetView tabSelected="1" workbookViewId="0">
      <selection activeCell="B3" sqref="B3"/>
    </sheetView>
  </sheetViews>
  <sheetFormatPr defaultRowHeight="14.4" x14ac:dyDescent="0.3"/>
  <cols>
    <col min="1" max="1" width="12.6640625" customWidth="1"/>
    <col min="2" max="2" width="10.88671875" customWidth="1"/>
    <col min="3" max="3" width="9.77734375" customWidth="1"/>
    <col min="4" max="4" width="10.109375" customWidth="1"/>
    <col min="5" max="5" width="9.88671875" customWidth="1"/>
    <col min="8" max="8" width="12.77734375" customWidth="1"/>
    <col min="9" max="9" width="12.88671875" customWidth="1"/>
    <col min="10" max="10" width="12.5546875" customWidth="1"/>
    <col min="11" max="11" width="10.6640625" customWidth="1"/>
    <col min="12" max="12" width="11.88671875" customWidth="1"/>
    <col min="13" max="13" width="11.44140625" customWidth="1"/>
    <col min="14" max="14" width="10.33203125" customWidth="1"/>
    <col min="15" max="15" width="11.21875" customWidth="1"/>
    <col min="16" max="16" width="15.88671875" customWidth="1"/>
    <col min="17" max="18" width="11.109375" customWidth="1"/>
    <col min="19" max="19" width="11.77734375" customWidth="1"/>
    <col min="20" max="20" width="10" bestFit="1" customWidth="1"/>
    <col min="32" max="32" width="12.6640625" customWidth="1"/>
  </cols>
  <sheetData>
    <row r="1" spans="1:32" x14ac:dyDescent="0.3">
      <c r="A1" s="11" t="s">
        <v>36</v>
      </c>
      <c r="B1">
        <f>(SUM(AF7:AF366)/SUM(R7:R366))/12</f>
        <v>8.0253044321715841</v>
      </c>
    </row>
    <row r="2" spans="1:32" x14ac:dyDescent="0.3">
      <c r="A2" s="11" t="s">
        <v>59</v>
      </c>
      <c r="B2">
        <f>(SUM(Q7:Q366)/SUM(P7:P366))*1200</f>
        <v>2.9211819411246474</v>
      </c>
    </row>
    <row r="3" spans="1:32" s="7" customFormat="1" ht="18.600000000000001" customHeight="1" x14ac:dyDescent="0.3"/>
    <row r="6" spans="1:32" ht="43.2" x14ac:dyDescent="0.3">
      <c r="A6" s="7" t="s">
        <v>6</v>
      </c>
      <c r="B6" s="7" t="s">
        <v>42</v>
      </c>
      <c r="C6" s="7" t="s">
        <v>43</v>
      </c>
      <c r="D6" s="7" t="s">
        <v>44</v>
      </c>
      <c r="E6" s="7" t="s">
        <v>45</v>
      </c>
      <c r="F6" s="7" t="s">
        <v>46</v>
      </c>
      <c r="G6" s="7" t="s">
        <v>47</v>
      </c>
      <c r="H6" s="7" t="s">
        <v>48</v>
      </c>
      <c r="I6" s="7" t="s">
        <v>49</v>
      </c>
      <c r="J6" s="7" t="s">
        <v>50</v>
      </c>
      <c r="K6" s="7" t="s">
        <v>52</v>
      </c>
      <c r="L6" s="7" t="s">
        <v>51</v>
      </c>
      <c r="M6" s="7" t="s">
        <v>53</v>
      </c>
      <c r="N6" s="7" t="s">
        <v>54</v>
      </c>
      <c r="O6" s="7" t="s">
        <v>55</v>
      </c>
      <c r="P6" s="8" t="s">
        <v>7</v>
      </c>
      <c r="Q6" s="8" t="s">
        <v>56</v>
      </c>
      <c r="R6" s="8" t="s">
        <v>28</v>
      </c>
      <c r="S6" s="8" t="s">
        <v>57</v>
      </c>
      <c r="T6" s="8" t="s">
        <v>10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 t="s">
        <v>35</v>
      </c>
    </row>
    <row r="7" spans="1:32" x14ac:dyDescent="0.3">
      <c r="A7">
        <v>1</v>
      </c>
      <c r="B7">
        <v>100000000</v>
      </c>
      <c r="C7">
        <v>700000000</v>
      </c>
      <c r="D7">
        <v>200000000</v>
      </c>
      <c r="E7">
        <v>187500</v>
      </c>
      <c r="F7">
        <v>1750000</v>
      </c>
      <c r="G7">
        <v>541666.66666666663</v>
      </c>
      <c r="H7">
        <v>440581.64027799014</v>
      </c>
      <c r="I7">
        <v>1054309.1410048949</v>
      </c>
      <c r="J7">
        <v>288163.9242642523</v>
      </c>
      <c r="K7">
        <v>6989456.9085899508</v>
      </c>
      <c r="L7">
        <v>4000000</v>
      </c>
      <c r="M7">
        <v>99559418.359722003</v>
      </c>
      <c r="N7">
        <v>691956233.95040512</v>
      </c>
      <c r="O7">
        <v>195711836.07573575</v>
      </c>
      <c r="P7">
        <f>B7+C7+D7</f>
        <v>1000000000</v>
      </c>
      <c r="Q7">
        <f>E7+F7+G7</f>
        <v>2479166.6666666665</v>
      </c>
      <c r="R7">
        <f>H7+I7+J7</f>
        <v>1783054.7055471372</v>
      </c>
      <c r="S7">
        <f>K7+L7</f>
        <v>10989456.908589952</v>
      </c>
      <c r="T7">
        <f>M7+N7+O7</f>
        <v>987227488.38586283</v>
      </c>
      <c r="AF7">
        <f>R7*A7</f>
        <v>1783054.7055471372</v>
      </c>
    </row>
    <row r="8" spans="1:32" x14ac:dyDescent="0.3">
      <c r="A8">
        <v>2</v>
      </c>
      <c r="B8">
        <v>99559418.359722003</v>
      </c>
      <c r="C8">
        <v>691956233.95040512</v>
      </c>
      <c r="D8">
        <v>195711836.07573575</v>
      </c>
      <c r="E8">
        <v>186673.90942447877</v>
      </c>
      <c r="F8">
        <v>1729890.5848760128</v>
      </c>
      <c r="G8">
        <v>530052.88937178429</v>
      </c>
      <c r="H8">
        <v>441407.73085351137</v>
      </c>
      <c r="I8">
        <v>1047027.8184998299</v>
      </c>
      <c r="J8">
        <v>302457.8040117998</v>
      </c>
      <c r="K8">
        <v>6879182.5718761133</v>
      </c>
      <c r="L8">
        <v>3914236.7215147149</v>
      </c>
      <c r="M8">
        <v>99118010.62886849</v>
      </c>
      <c r="N8">
        <v>684030023.56002915</v>
      </c>
      <c r="O8">
        <v>191495141.55020925</v>
      </c>
      <c r="P8">
        <f t="shared" ref="P8:P71" si="0">B8+C8+D8</f>
        <v>987227488.38586283</v>
      </c>
      <c r="Q8">
        <f t="shared" ref="Q8:Q71" si="1">E8+F8+G8</f>
        <v>2446617.383672276</v>
      </c>
      <c r="R8">
        <f t="shared" ref="R8:R71" si="2">H8+I8+J8</f>
        <v>1790893.353365141</v>
      </c>
      <c r="S8">
        <f t="shared" ref="S8:S71" si="3">K8+L8</f>
        <v>10793419.293390829</v>
      </c>
      <c r="T8">
        <f t="shared" ref="T8:T71" si="4">M8+N8+O8</f>
        <v>974643175.73910689</v>
      </c>
      <c r="AF8">
        <f t="shared" ref="AF8:AF71" si="5">R8*A8</f>
        <v>3581786.7067302819</v>
      </c>
    </row>
    <row r="9" spans="1:32" x14ac:dyDescent="0.3">
      <c r="A9">
        <v>3</v>
      </c>
      <c r="B9">
        <v>99118010.62886849</v>
      </c>
      <c r="C9">
        <v>684030023.56002915</v>
      </c>
      <c r="D9">
        <v>191495141.55020925</v>
      </c>
      <c r="E9">
        <v>185846.26992912841</v>
      </c>
      <c r="F9">
        <v>1710075.0589000729</v>
      </c>
      <c r="G9">
        <v>518632.67503181676</v>
      </c>
      <c r="H9">
        <v>442235.37034886173</v>
      </c>
      <c r="I9">
        <v>1039842.2501512778</v>
      </c>
      <c r="J9">
        <v>316513.45243022137</v>
      </c>
      <c r="K9">
        <v>6769178.3018614929</v>
      </c>
      <c r="L9">
        <v>3829902.8310041851</v>
      </c>
      <c r="M9">
        <v>98675775.258519635</v>
      </c>
      <c r="N9">
        <v>676221003.00801635</v>
      </c>
      <c r="O9">
        <v>187348725.26677486</v>
      </c>
      <c r="P9">
        <f t="shared" si="0"/>
        <v>974643175.73910689</v>
      </c>
      <c r="Q9">
        <f t="shared" si="1"/>
        <v>2414554.003861018</v>
      </c>
      <c r="R9">
        <f t="shared" si="2"/>
        <v>1798591.0729303607</v>
      </c>
      <c r="S9">
        <f t="shared" si="3"/>
        <v>10599081.132865679</v>
      </c>
      <c r="T9">
        <f t="shared" si="4"/>
        <v>962245503.53331089</v>
      </c>
      <c r="AF9">
        <f t="shared" si="5"/>
        <v>5395773.2187910825</v>
      </c>
    </row>
    <row r="10" spans="1:32" x14ac:dyDescent="0.3">
      <c r="A10">
        <v>4</v>
      </c>
      <c r="B10">
        <v>98675775.258519635</v>
      </c>
      <c r="C10">
        <v>676221003.00801635</v>
      </c>
      <c r="D10">
        <v>187348725.26677486</v>
      </c>
      <c r="E10">
        <v>185017.07860972433</v>
      </c>
      <c r="F10">
        <v>1690552.507520041</v>
      </c>
      <c r="G10">
        <v>507402.79759751528</v>
      </c>
      <c r="H10">
        <v>443064.56166826584</v>
      </c>
      <c r="I10">
        <v>1032753.5791494129</v>
      </c>
      <c r="J10">
        <v>330334.84004166938</v>
      </c>
      <c r="K10">
        <v>6659445.4161245534</v>
      </c>
      <c r="L10">
        <v>3746974.5053354972</v>
      </c>
      <c r="M10">
        <v>98232710.696851373</v>
      </c>
      <c r="N10">
        <v>668528804.0127424</v>
      </c>
      <c r="O10">
        <v>183271415.92139769</v>
      </c>
      <c r="P10">
        <f t="shared" si="0"/>
        <v>962245503.53331089</v>
      </c>
      <c r="Q10">
        <f t="shared" si="1"/>
        <v>2382972.3837272804</v>
      </c>
      <c r="R10">
        <f t="shared" si="2"/>
        <v>1806152.9808593481</v>
      </c>
      <c r="S10">
        <f t="shared" si="3"/>
        <v>10406419.921460051</v>
      </c>
      <c r="T10">
        <f t="shared" si="4"/>
        <v>950032930.63099146</v>
      </c>
      <c r="AF10">
        <f t="shared" si="5"/>
        <v>7224611.9234373923</v>
      </c>
    </row>
    <row r="11" spans="1:32" x14ac:dyDescent="0.3">
      <c r="A11">
        <v>5</v>
      </c>
      <c r="B11">
        <v>98232710.696851373</v>
      </c>
      <c r="C11">
        <v>668528804.0127424</v>
      </c>
      <c r="D11">
        <v>183271415.92139769</v>
      </c>
      <c r="E11">
        <v>184186.33255659632</v>
      </c>
      <c r="F11">
        <v>1671322.0100318559</v>
      </c>
      <c r="G11">
        <v>496360.08478711871</v>
      </c>
      <c r="H11">
        <v>443895.30772139382</v>
      </c>
      <c r="I11">
        <v>1025762.9563743116</v>
      </c>
      <c r="J11">
        <v>343925.87119292666</v>
      </c>
      <c r="K11">
        <v>6649227.43841461</v>
      </c>
      <c r="L11">
        <v>3665428.3184279539</v>
      </c>
      <c r="M11">
        <v>97788815.389129981</v>
      </c>
      <c r="N11">
        <v>660853813.61795354</v>
      </c>
      <c r="O11">
        <v>179262061.7317768</v>
      </c>
      <c r="P11">
        <f t="shared" si="0"/>
        <v>950032930.63099146</v>
      </c>
      <c r="Q11">
        <f t="shared" si="1"/>
        <v>2351868.4273755709</v>
      </c>
      <c r="R11">
        <f t="shared" si="2"/>
        <v>1813584.135288632</v>
      </c>
      <c r="S11">
        <f t="shared" si="3"/>
        <v>10314655.756842565</v>
      </c>
      <c r="T11">
        <f t="shared" si="4"/>
        <v>937904690.73886037</v>
      </c>
      <c r="AF11">
        <f t="shared" si="5"/>
        <v>9067920.6764431596</v>
      </c>
    </row>
    <row r="12" spans="1:32" x14ac:dyDescent="0.3">
      <c r="A12">
        <v>6</v>
      </c>
      <c r="B12">
        <v>97788815.389129981</v>
      </c>
      <c r="C12">
        <v>660853813.61795354</v>
      </c>
      <c r="D12">
        <v>179262061.7317768</v>
      </c>
      <c r="E12">
        <v>183354.02885461872</v>
      </c>
      <c r="F12">
        <v>1652134.5340448839</v>
      </c>
      <c r="G12">
        <v>485501.41719022882</v>
      </c>
      <c r="H12">
        <v>444727.61142337142</v>
      </c>
      <c r="I12">
        <v>1018718.5567226943</v>
      </c>
      <c r="J12">
        <v>357290.38515832962</v>
      </c>
      <c r="K12">
        <v>6539888.3126657503</v>
      </c>
      <c r="L12">
        <v>3585241.2346355361</v>
      </c>
      <c r="M12">
        <v>97344087.777706608</v>
      </c>
      <c r="N12">
        <v>653295206.7485652</v>
      </c>
      <c r="O12">
        <v>175319530.11198294</v>
      </c>
      <c r="P12">
        <f t="shared" si="0"/>
        <v>937904690.73886037</v>
      </c>
      <c r="Q12">
        <f t="shared" si="1"/>
        <v>2320989.9800897315</v>
      </c>
      <c r="R12">
        <f t="shared" si="2"/>
        <v>1820736.5533043952</v>
      </c>
      <c r="S12">
        <f t="shared" si="3"/>
        <v>10125129.547301287</v>
      </c>
      <c r="T12">
        <f t="shared" si="4"/>
        <v>925958824.63825476</v>
      </c>
      <c r="AF12">
        <f t="shared" si="5"/>
        <v>10924419.319826372</v>
      </c>
    </row>
    <row r="13" spans="1:32" x14ac:dyDescent="0.3">
      <c r="A13">
        <v>7</v>
      </c>
      <c r="B13">
        <v>97344087.777706608</v>
      </c>
      <c r="C13">
        <v>653295206.7485652</v>
      </c>
      <c r="D13">
        <v>175319530.11198294</v>
      </c>
      <c r="E13">
        <v>182520.16458319989</v>
      </c>
      <c r="F13">
        <v>1633238.016871413</v>
      </c>
      <c r="G13">
        <v>474823.72738662042</v>
      </c>
      <c r="H13">
        <v>445561.47569479025</v>
      </c>
      <c r="I13">
        <v>1011773.5741457723</v>
      </c>
      <c r="J13">
        <v>370432.15722430917</v>
      </c>
      <c r="K13">
        <v>6430824.0795293879</v>
      </c>
      <c r="L13">
        <v>3506390.6022396591</v>
      </c>
      <c r="M13">
        <v>96898526.302011818</v>
      </c>
      <c r="N13">
        <v>645852609.09489</v>
      </c>
      <c r="O13">
        <v>171442707.35251898</v>
      </c>
      <c r="P13">
        <f t="shared" si="0"/>
        <v>925958824.63825476</v>
      </c>
      <c r="Q13">
        <f t="shared" si="1"/>
        <v>2290581.9088412332</v>
      </c>
      <c r="R13">
        <f t="shared" si="2"/>
        <v>1827767.2070648717</v>
      </c>
      <c r="S13">
        <f t="shared" si="3"/>
        <v>9937214.6817690469</v>
      </c>
      <c r="T13">
        <f t="shared" si="4"/>
        <v>914193842.74942088</v>
      </c>
      <c r="AF13">
        <f t="shared" si="5"/>
        <v>12794370.449454103</v>
      </c>
    </row>
    <row r="14" spans="1:32" x14ac:dyDescent="0.3">
      <c r="A14">
        <v>8</v>
      </c>
      <c r="B14">
        <v>96898526.302011818</v>
      </c>
      <c r="C14">
        <v>645852609.09489</v>
      </c>
      <c r="D14">
        <v>171442707.35251898</v>
      </c>
      <c r="E14">
        <v>181684.73681627217</v>
      </c>
      <c r="F14">
        <v>1614631.5227372248</v>
      </c>
      <c r="G14">
        <v>464323.99907973886</v>
      </c>
      <c r="H14">
        <v>446396.903461718</v>
      </c>
      <c r="I14">
        <v>1004929.1783613192</v>
      </c>
      <c r="J14">
        <v>383354.89975585573</v>
      </c>
      <c r="K14">
        <v>6420817.891325728</v>
      </c>
      <c r="L14">
        <v>3428854.1470503798</v>
      </c>
      <c r="M14">
        <v>96452129.398550093</v>
      </c>
      <c r="N14">
        <v>638426862.02520299</v>
      </c>
      <c r="O14">
        <v>167630498.30571273</v>
      </c>
      <c r="P14">
        <f t="shared" si="0"/>
        <v>914193842.74942088</v>
      </c>
      <c r="Q14">
        <f t="shared" si="1"/>
        <v>2260640.2586332359</v>
      </c>
      <c r="R14">
        <f t="shared" si="2"/>
        <v>1834680.981578893</v>
      </c>
      <c r="S14">
        <f t="shared" si="3"/>
        <v>9849672.0383761078</v>
      </c>
      <c r="T14">
        <f t="shared" si="4"/>
        <v>902509489.72946572</v>
      </c>
      <c r="AF14">
        <f t="shared" si="5"/>
        <v>14677447.852631144</v>
      </c>
    </row>
    <row r="15" spans="1:32" x14ac:dyDescent="0.3">
      <c r="A15">
        <v>9</v>
      </c>
      <c r="B15">
        <v>96452129.398550093</v>
      </c>
      <c r="C15">
        <v>638426862.02520299</v>
      </c>
      <c r="D15">
        <v>167630498.30571273</v>
      </c>
      <c r="E15">
        <v>180847.74262228142</v>
      </c>
      <c r="F15">
        <v>1596067.1550630075</v>
      </c>
      <c r="G15">
        <v>453999.26624463865</v>
      </c>
      <c r="H15">
        <v>447233.89765570872</v>
      </c>
      <c r="I15">
        <v>998032.12450190261</v>
      </c>
      <c r="J15">
        <v>396062.26324520982</v>
      </c>
      <c r="K15">
        <v>6312153.0424949499</v>
      </c>
      <c r="L15">
        <v>3352609.9661142547</v>
      </c>
      <c r="M15">
        <v>96004895.500894383</v>
      </c>
      <c r="N15">
        <v>631116676.85820615</v>
      </c>
      <c r="O15">
        <v>163881826.07635328</v>
      </c>
      <c r="P15">
        <f t="shared" si="0"/>
        <v>902509489.72946572</v>
      </c>
      <c r="Q15">
        <f t="shared" si="1"/>
        <v>2230914.1639299276</v>
      </c>
      <c r="R15">
        <f t="shared" si="2"/>
        <v>1841328.2854028211</v>
      </c>
      <c r="S15">
        <f t="shared" si="3"/>
        <v>9664763.0086092055</v>
      </c>
      <c r="T15">
        <f t="shared" si="4"/>
        <v>891003398.43545389</v>
      </c>
      <c r="AF15">
        <f t="shared" si="5"/>
        <v>16571954.568625391</v>
      </c>
    </row>
    <row r="16" spans="1:32" x14ac:dyDescent="0.3">
      <c r="A16">
        <v>10</v>
      </c>
      <c r="B16">
        <v>96004895.500894383</v>
      </c>
      <c r="C16">
        <v>631116676.85820615</v>
      </c>
      <c r="D16">
        <v>163881826.07635328</v>
      </c>
      <c r="E16">
        <v>180009.17906417698</v>
      </c>
      <c r="F16">
        <v>1577791.6921455152</v>
      </c>
      <c r="G16">
        <v>443846.61229012348</v>
      </c>
      <c r="H16">
        <v>448072.46121381316</v>
      </c>
      <c r="I16">
        <v>991237.05528815184</v>
      </c>
      <c r="J16">
        <v>408557.83734307467</v>
      </c>
      <c r="K16">
        <v>6203766.6365969405</v>
      </c>
      <c r="L16">
        <v>3277636.5215270659</v>
      </c>
      <c r="M16">
        <v>95556823.03968057</v>
      </c>
      <c r="N16">
        <v>623921673.16632104</v>
      </c>
      <c r="O16">
        <v>160195631.71748316</v>
      </c>
      <c r="P16">
        <f t="shared" si="0"/>
        <v>891003398.43545389</v>
      </c>
      <c r="Q16">
        <f t="shared" si="1"/>
        <v>2201647.4834998157</v>
      </c>
      <c r="R16">
        <f t="shared" si="2"/>
        <v>1847867.3538450396</v>
      </c>
      <c r="S16">
        <f t="shared" si="3"/>
        <v>9481403.1581240073</v>
      </c>
      <c r="T16">
        <f t="shared" si="4"/>
        <v>879674127.9234848</v>
      </c>
      <c r="AF16">
        <f t="shared" si="5"/>
        <v>18478673.538450398</v>
      </c>
    </row>
    <row r="17" spans="1:32" x14ac:dyDescent="0.3">
      <c r="A17">
        <v>11</v>
      </c>
      <c r="B17">
        <v>95556823.03968057</v>
      </c>
      <c r="C17">
        <v>623921673.16632104</v>
      </c>
      <c r="D17">
        <v>160195631.71748316</v>
      </c>
      <c r="E17">
        <v>179169.04319940109</v>
      </c>
      <c r="F17">
        <v>1559804.1829158026</v>
      </c>
      <c r="G17">
        <v>433863.16923485021</v>
      </c>
      <c r="H17">
        <v>448912.59707858902</v>
      </c>
      <c r="I17">
        <v>984545.15955624869</v>
      </c>
      <c r="J17">
        <v>420845.15187264176</v>
      </c>
      <c r="K17">
        <v>6193977.125067262</v>
      </c>
      <c r="L17">
        <v>3203912.6343496633</v>
      </c>
      <c r="M17">
        <v>95107910.442601979</v>
      </c>
      <c r="N17">
        <v>616743150.88169754</v>
      </c>
      <c r="O17">
        <v>156570873.93126085</v>
      </c>
      <c r="P17">
        <f t="shared" si="0"/>
        <v>879674127.9234848</v>
      </c>
      <c r="Q17">
        <f t="shared" si="1"/>
        <v>2172836.3953500539</v>
      </c>
      <c r="R17">
        <f t="shared" si="2"/>
        <v>1854302.9085074794</v>
      </c>
      <c r="S17">
        <f t="shared" si="3"/>
        <v>9397889.7594169248</v>
      </c>
      <c r="T17">
        <f t="shared" si="4"/>
        <v>868421935.2555604</v>
      </c>
      <c r="AF17">
        <f t="shared" si="5"/>
        <v>20397331.993582271</v>
      </c>
    </row>
    <row r="18" spans="1:32" x14ac:dyDescent="0.3">
      <c r="A18">
        <v>12</v>
      </c>
      <c r="B18">
        <v>95107910.442601979</v>
      </c>
      <c r="C18">
        <v>616743150.88169754</v>
      </c>
      <c r="D18">
        <v>156570873.93126085</v>
      </c>
      <c r="E18">
        <v>178327.33207987869</v>
      </c>
      <c r="F18">
        <v>1541857.8772042438</v>
      </c>
      <c r="G18">
        <v>424046.11689716484</v>
      </c>
      <c r="H18">
        <v>449754.30819811148</v>
      </c>
      <c r="I18">
        <v>977801.75942665315</v>
      </c>
      <c r="J18">
        <v>432927.67782671604</v>
      </c>
      <c r="K18">
        <v>6085995.798753513</v>
      </c>
      <c r="L18">
        <v>3131417.478625217</v>
      </c>
      <c r="M18">
        <v>94658156.13440387</v>
      </c>
      <c r="N18">
        <v>609679353.32351744</v>
      </c>
      <c r="O18">
        <v>153006528.77480894</v>
      </c>
      <c r="P18">
        <f t="shared" si="0"/>
        <v>868421935.2555604</v>
      </c>
      <c r="Q18">
        <f t="shared" si="1"/>
        <v>2144231.3261812874</v>
      </c>
      <c r="R18">
        <f t="shared" si="2"/>
        <v>1860483.7454514806</v>
      </c>
      <c r="S18">
        <f t="shared" si="3"/>
        <v>9217413.2773787305</v>
      </c>
      <c r="T18">
        <f t="shared" si="4"/>
        <v>857344038.23273015</v>
      </c>
      <c r="AF18">
        <f t="shared" si="5"/>
        <v>22325804.945417769</v>
      </c>
    </row>
    <row r="19" spans="1:32" x14ac:dyDescent="0.3">
      <c r="A19">
        <v>13</v>
      </c>
      <c r="B19">
        <v>94658156.13440387</v>
      </c>
      <c r="C19">
        <v>609679353.32351744</v>
      </c>
      <c r="D19">
        <v>153006528.77480894</v>
      </c>
      <c r="E19">
        <v>177484.04275200726</v>
      </c>
      <c r="F19">
        <v>1524198.3833087937</v>
      </c>
      <c r="G19">
        <v>414392.68209844088</v>
      </c>
      <c r="H19">
        <v>450597.59752598288</v>
      </c>
      <c r="I19">
        <v>971162.96011849376</v>
      </c>
      <c r="J19">
        <v>444808.82834822254</v>
      </c>
      <c r="K19">
        <v>6076301.3689471455</v>
      </c>
      <c r="L19">
        <v>3060130.5754961791</v>
      </c>
      <c r="M19">
        <v>94207558.536877885</v>
      </c>
      <c r="N19">
        <v>602631888.99445176</v>
      </c>
      <c r="O19">
        <v>149501589.37096456</v>
      </c>
      <c r="P19">
        <f t="shared" si="0"/>
        <v>857344038.23273015</v>
      </c>
      <c r="Q19">
        <f t="shared" si="1"/>
        <v>2116075.1081592417</v>
      </c>
      <c r="R19">
        <f t="shared" si="2"/>
        <v>1866569.3859926993</v>
      </c>
      <c r="S19">
        <f t="shared" si="3"/>
        <v>9136431.9444433246</v>
      </c>
      <c r="T19">
        <f t="shared" si="4"/>
        <v>846341036.90229416</v>
      </c>
      <c r="AF19">
        <f t="shared" si="5"/>
        <v>24265402.01790509</v>
      </c>
    </row>
    <row r="20" spans="1:32" x14ac:dyDescent="0.3">
      <c r="A20">
        <v>14</v>
      </c>
      <c r="B20">
        <v>94207558.536877885</v>
      </c>
      <c r="C20">
        <v>602631888.99445176</v>
      </c>
      <c r="D20">
        <v>149501589.37096456</v>
      </c>
      <c r="E20">
        <v>176639.17225664604</v>
      </c>
      <c r="F20">
        <v>1506579.7224861295</v>
      </c>
      <c r="G20">
        <v>404900.13787969569</v>
      </c>
      <c r="H20">
        <v>451442.4680213441</v>
      </c>
      <c r="I20">
        <v>964473.11946935207</v>
      </c>
      <c r="J20">
        <v>456491.95969437034</v>
      </c>
      <c r="K20">
        <v>5968728.6336597679</v>
      </c>
      <c r="L20">
        <v>2990031.7874192912</v>
      </c>
      <c r="M20">
        <v>93756116.068856537</v>
      </c>
      <c r="N20">
        <v>595698687.24132264</v>
      </c>
      <c r="O20">
        <v>146055065.62385091</v>
      </c>
      <c r="P20">
        <f t="shared" si="0"/>
        <v>846341036.90229416</v>
      </c>
      <c r="Q20">
        <f t="shared" si="1"/>
        <v>2088119.0326224712</v>
      </c>
      <c r="R20">
        <f t="shared" si="2"/>
        <v>1872407.5471850666</v>
      </c>
      <c r="S20">
        <f t="shared" si="3"/>
        <v>8958760.4210790582</v>
      </c>
      <c r="T20">
        <f t="shared" si="4"/>
        <v>835509868.93403018</v>
      </c>
      <c r="AF20">
        <f t="shared" si="5"/>
        <v>26213705.660590932</v>
      </c>
    </row>
    <row r="21" spans="1:32" x14ac:dyDescent="0.3">
      <c r="A21">
        <v>15</v>
      </c>
      <c r="B21">
        <v>93756116.068856537</v>
      </c>
      <c r="C21">
        <v>595698687.24132264</v>
      </c>
      <c r="D21">
        <v>146055065.62385091</v>
      </c>
      <c r="E21">
        <v>175792.71762910599</v>
      </c>
      <c r="F21">
        <v>1489246.7181033066</v>
      </c>
      <c r="G21">
        <v>395565.80273126287</v>
      </c>
      <c r="H21">
        <v>452288.92264888412</v>
      </c>
      <c r="I21">
        <v>957889.32386198104</v>
      </c>
      <c r="J21">
        <v>467980.37218474923</v>
      </c>
      <c r="K21">
        <v>5861440.1897253003</v>
      </c>
      <c r="L21">
        <v>2921101.3124770182</v>
      </c>
      <c r="M21">
        <v>93303827.14620766</v>
      </c>
      <c r="N21">
        <v>588879357.7277354</v>
      </c>
      <c r="O21">
        <v>142665983.93918914</v>
      </c>
      <c r="P21">
        <f t="shared" si="0"/>
        <v>835509868.93403018</v>
      </c>
      <c r="Q21">
        <f t="shared" si="1"/>
        <v>2060605.2384636756</v>
      </c>
      <c r="R21">
        <f t="shared" si="2"/>
        <v>1878158.6186956144</v>
      </c>
      <c r="S21">
        <f t="shared" si="3"/>
        <v>8782541.502202319</v>
      </c>
      <c r="T21">
        <f t="shared" si="4"/>
        <v>824849168.81313229</v>
      </c>
      <c r="AF21">
        <f t="shared" si="5"/>
        <v>28172379.280434217</v>
      </c>
    </row>
    <row r="22" spans="1:32" x14ac:dyDescent="0.3">
      <c r="A22">
        <v>16</v>
      </c>
      <c r="B22">
        <v>93303827.14620766</v>
      </c>
      <c r="C22">
        <v>588879357.7277354</v>
      </c>
      <c r="D22">
        <v>142665983.93918914</v>
      </c>
      <c r="E22">
        <v>174944.67589913937</v>
      </c>
      <c r="F22">
        <v>1472198.3943193385</v>
      </c>
      <c r="G22">
        <v>386387.03983530391</v>
      </c>
      <c r="H22">
        <v>453136.96437885077</v>
      </c>
      <c r="I22">
        <v>951412.79309761315</v>
      </c>
      <c r="J22">
        <v>479277.31113362184</v>
      </c>
      <c r="K22">
        <v>5851970.2548238644</v>
      </c>
      <c r="L22">
        <v>2853319.6787837828</v>
      </c>
      <c r="M22">
        <v>92850690.181828812</v>
      </c>
      <c r="N22">
        <v>582075974.67981386</v>
      </c>
      <c r="O22">
        <v>139333386.94927174</v>
      </c>
      <c r="P22">
        <f t="shared" si="0"/>
        <v>824849168.81313229</v>
      </c>
      <c r="Q22">
        <f t="shared" si="1"/>
        <v>2033530.1100537819</v>
      </c>
      <c r="R22">
        <f t="shared" si="2"/>
        <v>1883827.0686100856</v>
      </c>
      <c r="S22">
        <f t="shared" si="3"/>
        <v>8705289.9336076472</v>
      </c>
      <c r="T22">
        <f t="shared" si="4"/>
        <v>814260051.81091452</v>
      </c>
      <c r="AF22">
        <f t="shared" si="5"/>
        <v>30141233.09776137</v>
      </c>
    </row>
    <row r="23" spans="1:32" x14ac:dyDescent="0.3">
      <c r="A23">
        <v>17</v>
      </c>
      <c r="B23">
        <v>92850690.181828812</v>
      </c>
      <c r="C23">
        <v>582075974.67981386</v>
      </c>
      <c r="D23">
        <v>139333386.94927174</v>
      </c>
      <c r="E23">
        <v>174095.04409092903</v>
      </c>
      <c r="F23">
        <v>1455189.9366995348</v>
      </c>
      <c r="G23">
        <v>377361.25632094429</v>
      </c>
      <c r="H23">
        <v>453986.59618706111</v>
      </c>
      <c r="I23">
        <v>944886.42962804064</v>
      </c>
      <c r="J23">
        <v>490385.96776667982</v>
      </c>
      <c r="K23">
        <v>5745096.2142695971</v>
      </c>
      <c r="L23">
        <v>2786667.7389854346</v>
      </c>
      <c r="M23">
        <v>92396703.585641757</v>
      </c>
      <c r="N23">
        <v>575385992.03591621</v>
      </c>
      <c r="O23">
        <v>136056333.24251962</v>
      </c>
      <c r="P23">
        <f t="shared" si="0"/>
        <v>814260051.81091452</v>
      </c>
      <c r="Q23">
        <f t="shared" si="1"/>
        <v>2006646.237111408</v>
      </c>
      <c r="R23">
        <f t="shared" si="2"/>
        <v>1889258.9935817816</v>
      </c>
      <c r="S23">
        <f t="shared" si="3"/>
        <v>8531763.9532550313</v>
      </c>
      <c r="T23">
        <f t="shared" si="4"/>
        <v>803839028.86407757</v>
      </c>
      <c r="AF23">
        <f t="shared" si="5"/>
        <v>32117402.890890289</v>
      </c>
    </row>
    <row r="24" spans="1:32" x14ac:dyDescent="0.3">
      <c r="A24">
        <v>18</v>
      </c>
      <c r="B24">
        <v>92396703.585641757</v>
      </c>
      <c r="C24">
        <v>575385992.03591621</v>
      </c>
      <c r="D24">
        <v>136056333.24251962</v>
      </c>
      <c r="E24">
        <v>173243.81922307829</v>
      </c>
      <c r="F24">
        <v>1438464.9800897904</v>
      </c>
      <c r="G24">
        <v>368485.90253182396</v>
      </c>
      <c r="H24">
        <v>454837.82105491182</v>
      </c>
      <c r="I24">
        <v>938468.80548746488</v>
      </c>
      <c r="J24">
        <v>501309.48012252024</v>
      </c>
      <c r="K24">
        <v>5735725.8200364336</v>
      </c>
      <c r="L24">
        <v>2721126.6648503924</v>
      </c>
      <c r="M24">
        <v>91941865.764586851</v>
      </c>
      <c r="N24">
        <v>568711797.41039228</v>
      </c>
      <c r="O24">
        <v>132833897.09754671</v>
      </c>
      <c r="P24">
        <f t="shared" si="0"/>
        <v>803839028.86407757</v>
      </c>
      <c r="Q24">
        <f t="shared" si="1"/>
        <v>1980194.7018446927</v>
      </c>
      <c r="R24">
        <f t="shared" si="2"/>
        <v>1894616.1066648969</v>
      </c>
      <c r="S24">
        <f t="shared" si="3"/>
        <v>8456852.4848868251</v>
      </c>
      <c r="T24">
        <f t="shared" si="4"/>
        <v>793487560.27252579</v>
      </c>
      <c r="AF24">
        <f t="shared" si="5"/>
        <v>34103089.919968143</v>
      </c>
    </row>
    <row r="25" spans="1:32" x14ac:dyDescent="0.3">
      <c r="A25">
        <v>19</v>
      </c>
      <c r="B25">
        <v>91941865.764586851</v>
      </c>
      <c r="C25">
        <v>568711797.41039228</v>
      </c>
      <c r="D25">
        <v>132833897.09754671</v>
      </c>
      <c r="E25">
        <v>172390.99830860033</v>
      </c>
      <c r="F25">
        <v>1421779.4935259807</v>
      </c>
      <c r="G25">
        <v>359758.47130585567</v>
      </c>
      <c r="H25">
        <v>455690.64196938981</v>
      </c>
      <c r="I25">
        <v>932001.84378947201</v>
      </c>
      <c r="J25">
        <v>512050.93393909658</v>
      </c>
      <c r="K25">
        <v>5629269.7680107616</v>
      </c>
      <c r="L25">
        <v>2656677.9419509345</v>
      </c>
      <c r="M25">
        <v>91486175.122617468</v>
      </c>
      <c r="N25">
        <v>562150525.79859209</v>
      </c>
      <c r="O25">
        <v>129665168.22165668</v>
      </c>
      <c r="P25">
        <f t="shared" si="0"/>
        <v>793487560.27252579</v>
      </c>
      <c r="Q25">
        <f t="shared" si="1"/>
        <v>1953928.9631404369</v>
      </c>
      <c r="R25">
        <f t="shared" si="2"/>
        <v>1899743.4196979583</v>
      </c>
      <c r="S25">
        <f t="shared" si="3"/>
        <v>8285947.7099616956</v>
      </c>
      <c r="T25">
        <f t="shared" si="4"/>
        <v>783301869.14286625</v>
      </c>
      <c r="AF25">
        <f t="shared" si="5"/>
        <v>36095124.974261209</v>
      </c>
    </row>
    <row r="26" spans="1:32" x14ac:dyDescent="0.3">
      <c r="A26">
        <v>20</v>
      </c>
      <c r="B26">
        <v>91486175.122617468</v>
      </c>
      <c r="C26">
        <v>562150525.79859209</v>
      </c>
      <c r="D26">
        <v>129665168.22165668</v>
      </c>
      <c r="E26">
        <v>171536.57835490775</v>
      </c>
      <c r="F26">
        <v>1405376.3144964802</v>
      </c>
      <c r="G26">
        <v>351176.49726698687</v>
      </c>
      <c r="H26">
        <v>456545.06192308239</v>
      </c>
      <c r="I26">
        <v>925645.11326516396</v>
      </c>
      <c r="J26">
        <v>522613.36352539662</v>
      </c>
      <c r="K26">
        <v>5523103.9708328089</v>
      </c>
      <c r="L26">
        <v>2593303.3644331335</v>
      </c>
      <c r="M26">
        <v>91029630.060694382</v>
      </c>
      <c r="N26">
        <v>555701776.71449411</v>
      </c>
      <c r="O26">
        <v>126549251.49369815</v>
      </c>
      <c r="P26">
        <f t="shared" si="0"/>
        <v>783301869.14286625</v>
      </c>
      <c r="Q26">
        <f t="shared" si="1"/>
        <v>1928089.3901183747</v>
      </c>
      <c r="R26">
        <f t="shared" si="2"/>
        <v>1904803.5387136431</v>
      </c>
      <c r="S26">
        <f t="shared" si="3"/>
        <v>8116407.3352659419</v>
      </c>
      <c r="T26">
        <f t="shared" si="4"/>
        <v>773280658.26888657</v>
      </c>
      <c r="AF26">
        <f t="shared" si="5"/>
        <v>38096070.774272859</v>
      </c>
    </row>
    <row r="27" spans="1:32" x14ac:dyDescent="0.3">
      <c r="A27">
        <v>21</v>
      </c>
      <c r="B27">
        <v>91029630.060694382</v>
      </c>
      <c r="C27">
        <v>555701776.71449411</v>
      </c>
      <c r="D27">
        <v>126549251.49369815</v>
      </c>
      <c r="E27">
        <v>170680.55636380197</v>
      </c>
      <c r="F27">
        <v>1389254.4417862352</v>
      </c>
      <c r="G27">
        <v>342737.55612876586</v>
      </c>
      <c r="H27">
        <v>457401.0839141882</v>
      </c>
      <c r="I27">
        <v>919399.86543335905</v>
      </c>
      <c r="J27">
        <v>532999.75261859165</v>
      </c>
      <c r="K27">
        <v>5513966.0820220504</v>
      </c>
      <c r="L27">
        <v>2530985.029873963</v>
      </c>
      <c r="M27">
        <v>90572228.976780191</v>
      </c>
      <c r="N27">
        <v>549268410.7670387</v>
      </c>
      <c r="O27">
        <v>123485266.71120559</v>
      </c>
      <c r="P27">
        <f t="shared" si="0"/>
        <v>773280658.26888657</v>
      </c>
      <c r="Q27">
        <f t="shared" si="1"/>
        <v>1902672.5542788031</v>
      </c>
      <c r="R27">
        <f t="shared" si="2"/>
        <v>1909800.701966139</v>
      </c>
      <c r="S27">
        <f t="shared" si="3"/>
        <v>8044951.1118960138</v>
      </c>
      <c r="T27">
        <f t="shared" si="4"/>
        <v>763325906.45502448</v>
      </c>
      <c r="AF27">
        <f t="shared" si="5"/>
        <v>40105814.741288923</v>
      </c>
    </row>
    <row r="28" spans="1:32" x14ac:dyDescent="0.3">
      <c r="A28">
        <v>22</v>
      </c>
      <c r="B28">
        <v>90572228.976780191</v>
      </c>
      <c r="C28">
        <v>549268410.7670387</v>
      </c>
      <c r="D28">
        <v>123485266.71120559</v>
      </c>
      <c r="E28">
        <v>169822.92933146286</v>
      </c>
      <c r="F28">
        <v>1373171.0269175966</v>
      </c>
      <c r="G28">
        <v>334439.26400951517</v>
      </c>
      <c r="H28">
        <v>458258.71094652731</v>
      </c>
      <c r="I28">
        <v>913106.54529954563</v>
      </c>
      <c r="J28">
        <v>543213.03522690025</v>
      </c>
      <c r="K28">
        <v>5408224.2050752705</v>
      </c>
      <c r="L28">
        <v>2469705.3342241119</v>
      </c>
      <c r="M28">
        <v>90113970.265833661</v>
      </c>
      <c r="N28">
        <v>542947080.01666391</v>
      </c>
      <c r="O28">
        <v>120472348.34175459</v>
      </c>
      <c r="P28">
        <f t="shared" si="0"/>
        <v>763325906.45502448</v>
      </c>
      <c r="Q28">
        <f t="shared" si="1"/>
        <v>1877433.2202585745</v>
      </c>
      <c r="R28">
        <f t="shared" si="2"/>
        <v>1914578.2914729733</v>
      </c>
      <c r="S28">
        <f t="shared" si="3"/>
        <v>7877929.5392993819</v>
      </c>
      <c r="T28">
        <f t="shared" si="4"/>
        <v>753533398.62425208</v>
      </c>
      <c r="AF28">
        <f t="shared" si="5"/>
        <v>42120722.412405416</v>
      </c>
    </row>
    <row r="29" spans="1:32" x14ac:dyDescent="0.3">
      <c r="A29">
        <v>23</v>
      </c>
      <c r="B29">
        <v>90113970.265833661</v>
      </c>
      <c r="C29">
        <v>542947080.01666391</v>
      </c>
      <c r="D29">
        <v>120472348.34175459</v>
      </c>
      <c r="E29">
        <v>168963.69424843811</v>
      </c>
      <c r="F29">
        <v>1357367.7000416596</v>
      </c>
      <c r="G29">
        <v>326279.27675891866</v>
      </c>
      <c r="H29">
        <v>459117.94602955203</v>
      </c>
      <c r="I29">
        <v>906926.23076642817</v>
      </c>
      <c r="J29">
        <v>553256.09645840363</v>
      </c>
      <c r="K29">
        <v>5399190.4325880921</v>
      </c>
      <c r="L29">
        <v>2409446.9668350918</v>
      </c>
      <c r="M29">
        <v>89654852.319804102</v>
      </c>
      <c r="N29">
        <v>536640963.35330939</v>
      </c>
      <c r="O29">
        <v>117509645.27846108</v>
      </c>
      <c r="P29">
        <f t="shared" si="0"/>
        <v>753533398.62425208</v>
      </c>
      <c r="Q29">
        <f t="shared" si="1"/>
        <v>1852610.6710490165</v>
      </c>
      <c r="R29">
        <f t="shared" si="2"/>
        <v>1919300.2732543838</v>
      </c>
      <c r="S29">
        <f t="shared" si="3"/>
        <v>7808637.3994231839</v>
      </c>
      <c r="T29">
        <f t="shared" si="4"/>
        <v>743805460.95157456</v>
      </c>
      <c r="AF29">
        <f t="shared" si="5"/>
        <v>44143906.284850828</v>
      </c>
    </row>
    <row r="30" spans="1:32" x14ac:dyDescent="0.3">
      <c r="A30">
        <v>24</v>
      </c>
      <c r="B30">
        <v>89654852.319804102</v>
      </c>
      <c r="C30">
        <v>536640963.35330939</v>
      </c>
      <c r="D30">
        <v>117509645.27846108</v>
      </c>
      <c r="E30">
        <v>168102.84809963268</v>
      </c>
      <c r="F30">
        <v>1341602.4083832735</v>
      </c>
      <c r="G30">
        <v>318255.2892958321</v>
      </c>
      <c r="H30">
        <v>459978.79217835749</v>
      </c>
      <c r="I30">
        <v>900698.37221137155</v>
      </c>
      <c r="J30">
        <v>563131.77333604859</v>
      </c>
      <c r="K30">
        <v>5293876.1361768562</v>
      </c>
      <c r="L30">
        <v>2350192.9055692218</v>
      </c>
      <c r="M30">
        <v>89194873.52762574</v>
      </c>
      <c r="N30">
        <v>530446388.84492111</v>
      </c>
      <c r="O30">
        <v>114596320.59955581</v>
      </c>
      <c r="P30">
        <f t="shared" si="0"/>
        <v>743805460.95157456</v>
      </c>
      <c r="Q30">
        <f t="shared" si="1"/>
        <v>1827960.5457787383</v>
      </c>
      <c r="R30">
        <f t="shared" si="2"/>
        <v>1923808.9377257777</v>
      </c>
      <c r="S30">
        <f t="shared" si="3"/>
        <v>7644069.0417460781</v>
      </c>
      <c r="T30">
        <f t="shared" si="4"/>
        <v>734237582.97210276</v>
      </c>
      <c r="AF30">
        <f t="shared" si="5"/>
        <v>46171414.505418666</v>
      </c>
    </row>
    <row r="31" spans="1:32" x14ac:dyDescent="0.3">
      <c r="A31">
        <v>25</v>
      </c>
      <c r="B31">
        <v>89194873.52762574</v>
      </c>
      <c r="C31">
        <v>530446388.84492111</v>
      </c>
      <c r="D31">
        <v>114596320.59955581</v>
      </c>
      <c r="E31">
        <v>167240.38786429827</v>
      </c>
      <c r="F31">
        <v>1326115.9721123027</v>
      </c>
      <c r="G31">
        <v>310365.03495713032</v>
      </c>
      <c r="H31">
        <v>460841.25241369184</v>
      </c>
      <c r="I31">
        <v>894585.06001361832</v>
      </c>
      <c r="J31">
        <v>572842.85559906624</v>
      </c>
      <c r="K31">
        <v>5284948.1415659422</v>
      </c>
      <c r="L31">
        <v>2291926.4119911161</v>
      </c>
      <c r="M31">
        <v>88734032.275212049</v>
      </c>
      <c r="N31">
        <v>524266855.6433416</v>
      </c>
      <c r="O31">
        <v>111731551.33196563</v>
      </c>
      <c r="P31">
        <f t="shared" si="0"/>
        <v>734237582.97210276</v>
      </c>
      <c r="Q31">
        <f t="shared" si="1"/>
        <v>1803721.3949337313</v>
      </c>
      <c r="R31">
        <f t="shared" si="2"/>
        <v>1928269.1680263765</v>
      </c>
      <c r="S31">
        <f t="shared" si="3"/>
        <v>7576874.5535570588</v>
      </c>
      <c r="T31">
        <f t="shared" si="4"/>
        <v>724732439.25051928</v>
      </c>
      <c r="AF31">
        <f t="shared" si="5"/>
        <v>48206729.200659409</v>
      </c>
    </row>
    <row r="32" spans="1:32" x14ac:dyDescent="0.3">
      <c r="A32">
        <v>26</v>
      </c>
      <c r="B32">
        <v>88734032.275212049</v>
      </c>
      <c r="C32">
        <v>524266855.6433416</v>
      </c>
      <c r="D32">
        <v>111731551.33196563</v>
      </c>
      <c r="E32">
        <v>166376.31051602258</v>
      </c>
      <c r="F32">
        <v>1310667.139108354</v>
      </c>
      <c r="G32">
        <v>302606.28485740692</v>
      </c>
      <c r="H32">
        <v>461705.32976196753</v>
      </c>
      <c r="I32">
        <v>888424.74373208662</v>
      </c>
      <c r="J32">
        <v>582392.08649103343</v>
      </c>
      <c r="K32">
        <v>5180065.1152087441</v>
      </c>
      <c r="L32">
        <v>2234631.0266393125</v>
      </c>
      <c r="M32">
        <v>88272326.945450082</v>
      </c>
      <c r="N32">
        <v>518198365.78440076</v>
      </c>
      <c r="O32">
        <v>108914528.21883528</v>
      </c>
      <c r="P32">
        <f t="shared" si="0"/>
        <v>724732439.25051928</v>
      </c>
      <c r="Q32">
        <f t="shared" si="1"/>
        <v>1779649.7344817836</v>
      </c>
      <c r="R32">
        <f t="shared" si="2"/>
        <v>1932522.1599850876</v>
      </c>
      <c r="S32">
        <f t="shared" si="3"/>
        <v>7414696.1418480566</v>
      </c>
      <c r="T32">
        <f t="shared" si="4"/>
        <v>715385220.94868612</v>
      </c>
      <c r="AF32">
        <f t="shared" si="5"/>
        <v>50245576.159612276</v>
      </c>
    </row>
    <row r="33" spans="1:32" x14ac:dyDescent="0.3">
      <c r="A33">
        <v>27</v>
      </c>
      <c r="B33">
        <v>88272326.945450082</v>
      </c>
      <c r="C33">
        <v>518198365.78440076</v>
      </c>
      <c r="D33">
        <v>108914528.21883528</v>
      </c>
      <c r="E33">
        <v>165510.6130227189</v>
      </c>
      <c r="F33">
        <v>1295495.914461002</v>
      </c>
      <c r="G33">
        <v>294976.84725934552</v>
      </c>
      <c r="H33">
        <v>462571.02725527121</v>
      </c>
      <c r="I33">
        <v>882380.53259638208</v>
      </c>
      <c r="J33">
        <v>591782.16353480145</v>
      </c>
      <c r="K33">
        <v>5171244.5767488759</v>
      </c>
      <c r="L33">
        <v>2178290.5643767058</v>
      </c>
      <c r="M33">
        <v>87809755.918194816</v>
      </c>
      <c r="N33">
        <v>512144740.6750555</v>
      </c>
      <c r="O33">
        <v>106144455.49092376</v>
      </c>
      <c r="P33">
        <f t="shared" si="0"/>
        <v>715385220.94868612</v>
      </c>
      <c r="Q33">
        <f t="shared" si="1"/>
        <v>1755983.3747430663</v>
      </c>
      <c r="R33">
        <f t="shared" si="2"/>
        <v>1936733.7233864549</v>
      </c>
      <c r="S33">
        <f t="shared" si="3"/>
        <v>7349535.1411255822</v>
      </c>
      <c r="T33">
        <f t="shared" si="4"/>
        <v>706098952.08417404</v>
      </c>
      <c r="AF33">
        <f t="shared" si="5"/>
        <v>52291810.531434283</v>
      </c>
    </row>
    <row r="34" spans="1:32" x14ac:dyDescent="0.3">
      <c r="A34">
        <v>28</v>
      </c>
      <c r="B34">
        <v>87809755.918194816</v>
      </c>
      <c r="C34">
        <v>512144740.6750555</v>
      </c>
      <c r="D34">
        <v>106144455.49092376</v>
      </c>
      <c r="E34">
        <v>164643.29234661526</v>
      </c>
      <c r="F34">
        <v>1280361.8516876388</v>
      </c>
      <c r="G34">
        <v>287474.5669545852</v>
      </c>
      <c r="H34">
        <v>463438.34793137491</v>
      </c>
      <c r="I34">
        <v>876289.86911819107</v>
      </c>
      <c r="J34">
        <v>601015.73929450638</v>
      </c>
      <c r="K34">
        <v>5066796.5394006483</v>
      </c>
      <c r="L34">
        <v>2122889.1098184753</v>
      </c>
      <c r="M34">
        <v>87346317.570263445</v>
      </c>
      <c r="N34">
        <v>506201654.26653665</v>
      </c>
      <c r="O34">
        <v>103420550.64181079</v>
      </c>
      <c r="P34">
        <f t="shared" si="0"/>
        <v>706098952.08417404</v>
      </c>
      <c r="Q34">
        <f t="shared" si="1"/>
        <v>1732479.7109888394</v>
      </c>
      <c r="R34">
        <f t="shared" si="2"/>
        <v>1940743.9563440725</v>
      </c>
      <c r="S34">
        <f t="shared" si="3"/>
        <v>7189685.6492191236</v>
      </c>
      <c r="T34">
        <f t="shared" si="4"/>
        <v>696968522.47861087</v>
      </c>
      <c r="AF34">
        <f t="shared" si="5"/>
        <v>54340830.777634032</v>
      </c>
    </row>
    <row r="35" spans="1:32" x14ac:dyDescent="0.3">
      <c r="A35">
        <v>29</v>
      </c>
      <c r="B35">
        <v>87346317.570263445</v>
      </c>
      <c r="C35">
        <v>506201654.26653665</v>
      </c>
      <c r="D35">
        <v>103420550.64181079</v>
      </c>
      <c r="E35">
        <v>163774.34544424395</v>
      </c>
      <c r="F35">
        <v>1265504.1356663415</v>
      </c>
      <c r="G35">
        <v>280097.32465490419</v>
      </c>
      <c r="H35">
        <v>464307.29483374616</v>
      </c>
      <c r="I35">
        <v>870316.88779149018</v>
      </c>
      <c r="J35">
        <v>610095.42212488304</v>
      </c>
      <c r="K35">
        <v>4962649.5833228966</v>
      </c>
      <c r="L35">
        <v>2068411.0128362158</v>
      </c>
      <c r="M35">
        <v>86882010.275429696</v>
      </c>
      <c r="N35">
        <v>500368687.79542226</v>
      </c>
      <c r="O35">
        <v>100742044.20684969</v>
      </c>
      <c r="P35">
        <f t="shared" si="0"/>
        <v>696968522.47861087</v>
      </c>
      <c r="Q35">
        <f t="shared" si="1"/>
        <v>1709375.8057654896</v>
      </c>
      <c r="R35">
        <f t="shared" si="2"/>
        <v>1944719.6047501196</v>
      </c>
      <c r="S35">
        <f t="shared" si="3"/>
        <v>7031060.5961591126</v>
      </c>
      <c r="T35">
        <f t="shared" si="4"/>
        <v>687992742.27770162</v>
      </c>
      <c r="AF35">
        <f t="shared" si="5"/>
        <v>56396868.53775347</v>
      </c>
    </row>
    <row r="36" spans="1:32" x14ac:dyDescent="0.3">
      <c r="A36">
        <v>30</v>
      </c>
      <c r="B36">
        <v>86882010.275429696</v>
      </c>
      <c r="C36">
        <v>500368687.79542226</v>
      </c>
      <c r="D36">
        <v>100742044.20684969</v>
      </c>
      <c r="E36">
        <v>162903.7692664307</v>
      </c>
      <c r="F36">
        <v>1250921.7194885556</v>
      </c>
      <c r="G36">
        <v>272843.03639355121</v>
      </c>
      <c r="H36">
        <v>465177.87101155944</v>
      </c>
      <c r="I36">
        <v>864462.89725197153</v>
      </c>
      <c r="J36">
        <v>619023.77690808673</v>
      </c>
      <c r="K36">
        <v>4954075.8525090301</v>
      </c>
      <c r="L36">
        <v>2014840.8841369939</v>
      </c>
      <c r="M36">
        <v>86416832.404418141</v>
      </c>
      <c r="N36">
        <v>494550149.04566127</v>
      </c>
      <c r="O36">
        <v>98108179.54580462</v>
      </c>
      <c r="P36">
        <f t="shared" si="0"/>
        <v>687992742.27770162</v>
      </c>
      <c r="Q36">
        <f t="shared" si="1"/>
        <v>1686668.5251485375</v>
      </c>
      <c r="R36">
        <f t="shared" si="2"/>
        <v>1948664.5451716175</v>
      </c>
      <c r="S36">
        <f t="shared" si="3"/>
        <v>6968916.7366460245</v>
      </c>
      <c r="T36">
        <f t="shared" si="4"/>
        <v>679075160.99588406</v>
      </c>
      <c r="AF36">
        <f t="shared" si="5"/>
        <v>58459936.355148524</v>
      </c>
    </row>
    <row r="37" spans="1:32" x14ac:dyDescent="0.3">
      <c r="A37">
        <v>31</v>
      </c>
      <c r="B37">
        <v>86416832.404418141</v>
      </c>
      <c r="C37">
        <v>494550149.04566127</v>
      </c>
      <c r="D37">
        <v>98108179.54580462</v>
      </c>
      <c r="E37">
        <v>162031.560758284</v>
      </c>
      <c r="F37">
        <v>1236375.3726141532</v>
      </c>
      <c r="G37">
        <v>265709.65293655416</v>
      </c>
      <c r="H37">
        <v>466050.07951970614</v>
      </c>
      <c r="I37">
        <v>858563.82008322421</v>
      </c>
      <c r="J37">
        <v>627803.32577823685</v>
      </c>
      <c r="K37">
        <v>4850370.0340020163</v>
      </c>
      <c r="L37">
        <v>1962163.5909160925</v>
      </c>
      <c r="M37">
        <v>85950782.324898437</v>
      </c>
      <c r="N37">
        <v>488841215.19157606</v>
      </c>
      <c r="O37">
        <v>95518212.629110292</v>
      </c>
      <c r="P37">
        <f t="shared" si="0"/>
        <v>679075160.99588406</v>
      </c>
      <c r="Q37">
        <f t="shared" si="1"/>
        <v>1664116.5863089915</v>
      </c>
      <c r="R37">
        <f t="shared" si="2"/>
        <v>1952417.2253811671</v>
      </c>
      <c r="S37">
        <f t="shared" si="3"/>
        <v>6812533.6249181088</v>
      </c>
      <c r="T37">
        <f t="shared" si="4"/>
        <v>670310210.14558482</v>
      </c>
      <c r="AF37">
        <f t="shared" si="5"/>
        <v>60524933.986816183</v>
      </c>
    </row>
    <row r="38" spans="1:32" x14ac:dyDescent="0.3">
      <c r="A38">
        <v>32</v>
      </c>
      <c r="B38">
        <v>85950782.324898437</v>
      </c>
      <c r="C38">
        <v>488841215.19157606</v>
      </c>
      <c r="D38">
        <v>95518212.629110292</v>
      </c>
      <c r="E38">
        <v>161157.71685918458</v>
      </c>
      <c r="F38">
        <v>1222103.0379789402</v>
      </c>
      <c r="G38">
        <v>258695.15920384039</v>
      </c>
      <c r="H38">
        <v>466923.92341880559</v>
      </c>
      <c r="I38">
        <v>852785.34320706176</v>
      </c>
      <c r="J38">
        <v>636436.54883388453</v>
      </c>
      <c r="K38">
        <v>4841908.5451880936</v>
      </c>
      <c r="L38">
        <v>1910364.2525822059</v>
      </c>
      <c r="M38">
        <v>85483858.401479632</v>
      </c>
      <c r="N38">
        <v>483146521.30318093</v>
      </c>
      <c r="O38">
        <v>92971411.827694193</v>
      </c>
      <c r="P38">
        <f t="shared" si="0"/>
        <v>670310210.14558482</v>
      </c>
      <c r="Q38">
        <f t="shared" si="1"/>
        <v>1641955.9140419653</v>
      </c>
      <c r="R38">
        <f t="shared" si="2"/>
        <v>1956145.8154597518</v>
      </c>
      <c r="S38">
        <f t="shared" si="3"/>
        <v>6752272.797770299</v>
      </c>
      <c r="T38">
        <f t="shared" si="4"/>
        <v>661601791.53235471</v>
      </c>
      <c r="AF38">
        <f t="shared" si="5"/>
        <v>62596666.094712056</v>
      </c>
    </row>
    <row r="39" spans="1:32" x14ac:dyDescent="0.3">
      <c r="A39">
        <v>33</v>
      </c>
      <c r="B39">
        <v>85483858.401479632</v>
      </c>
      <c r="C39">
        <v>483146521.30318093</v>
      </c>
      <c r="D39">
        <v>92971411.827694193</v>
      </c>
      <c r="E39">
        <v>160282.23450277431</v>
      </c>
      <c r="F39">
        <v>1207866.3032579524</v>
      </c>
      <c r="G39">
        <v>251797.5737000051</v>
      </c>
      <c r="H39">
        <v>467799.40577521583</v>
      </c>
      <c r="I39">
        <v>846962.36643811804</v>
      </c>
      <c r="J39">
        <v>644925.88483860495</v>
      </c>
      <c r="K39">
        <v>4738647.6610015966</v>
      </c>
      <c r="L39">
        <v>1859428.2365538839</v>
      </c>
      <c r="M39">
        <v>85016058.995704412</v>
      </c>
      <c r="N39">
        <v>477560911.27574122</v>
      </c>
      <c r="O39">
        <v>90467057.706301704</v>
      </c>
      <c r="P39">
        <f t="shared" si="0"/>
        <v>661601791.53235471</v>
      </c>
      <c r="Q39">
        <f t="shared" si="1"/>
        <v>1619946.1114607318</v>
      </c>
      <c r="R39">
        <f t="shared" si="2"/>
        <v>1959687.6570519386</v>
      </c>
      <c r="S39">
        <f t="shared" si="3"/>
        <v>6598075.8975554807</v>
      </c>
      <c r="T39">
        <f t="shared" si="4"/>
        <v>653044027.97774732</v>
      </c>
      <c r="AF39">
        <f t="shared" si="5"/>
        <v>64669692.682713971</v>
      </c>
    </row>
    <row r="40" spans="1:32" x14ac:dyDescent="0.3">
      <c r="A40">
        <v>34</v>
      </c>
      <c r="B40">
        <v>85016058.995704412</v>
      </c>
      <c r="C40">
        <v>477560911.27574122</v>
      </c>
      <c r="D40">
        <v>90467057.706301704</v>
      </c>
      <c r="E40">
        <v>159405.11061694578</v>
      </c>
      <c r="F40">
        <v>1193902.2781893532</v>
      </c>
      <c r="G40">
        <v>245014.94795456712</v>
      </c>
      <c r="H40">
        <v>468676.52966104436</v>
      </c>
      <c r="I40">
        <v>841261.61819526041</v>
      </c>
      <c r="J40">
        <v>653273.73190991324</v>
      </c>
      <c r="K40">
        <v>4730300.1553636193</v>
      </c>
      <c r="L40">
        <v>1809341.1541260341</v>
      </c>
      <c r="M40">
        <v>84547382.466043368</v>
      </c>
      <c r="N40">
        <v>471989349.50218236</v>
      </c>
      <c r="O40">
        <v>88004442.820265755</v>
      </c>
      <c r="P40">
        <f t="shared" si="0"/>
        <v>653044027.97774732</v>
      </c>
      <c r="Q40">
        <f t="shared" si="1"/>
        <v>1598322.336760866</v>
      </c>
      <c r="R40">
        <f t="shared" si="2"/>
        <v>1963211.8797662181</v>
      </c>
      <c r="S40">
        <f t="shared" si="3"/>
        <v>6539641.3094896534</v>
      </c>
      <c r="T40">
        <f t="shared" si="4"/>
        <v>644541174.78849149</v>
      </c>
      <c r="AF40">
        <f t="shared" si="5"/>
        <v>66749203.912051417</v>
      </c>
    </row>
    <row r="41" spans="1:32" x14ac:dyDescent="0.3">
      <c r="A41">
        <v>35</v>
      </c>
      <c r="B41">
        <v>84547382.466043368</v>
      </c>
      <c r="C41">
        <v>471989349.50218236</v>
      </c>
      <c r="D41">
        <v>88004442.820265755</v>
      </c>
      <c r="E41">
        <v>158526.3421238313</v>
      </c>
      <c r="F41">
        <v>1179973.3737554557</v>
      </c>
      <c r="G41">
        <v>238345.36597155308</v>
      </c>
      <c r="H41">
        <v>469555.29815415887</v>
      </c>
      <c r="I41">
        <v>835516.96915902616</v>
      </c>
      <c r="J41">
        <v>661482.44819669973</v>
      </c>
      <c r="K41">
        <v>4627488.032495114</v>
      </c>
      <c r="L41">
        <v>1760088.8564053152</v>
      </c>
      <c r="M41">
        <v>84077827.167889208</v>
      </c>
      <c r="N41">
        <v>466526344.50052822</v>
      </c>
      <c r="O41">
        <v>85582871.515663743</v>
      </c>
      <c r="P41">
        <f t="shared" si="0"/>
        <v>644541174.78849149</v>
      </c>
      <c r="Q41">
        <f t="shared" si="1"/>
        <v>1576845.0818508402</v>
      </c>
      <c r="R41">
        <f t="shared" si="2"/>
        <v>1966554.715509885</v>
      </c>
      <c r="S41">
        <f t="shared" si="3"/>
        <v>6387576.888900429</v>
      </c>
      <c r="T41">
        <f t="shared" si="4"/>
        <v>636187043.1840812</v>
      </c>
      <c r="AF41">
        <f t="shared" si="5"/>
        <v>68829415.042845979</v>
      </c>
    </row>
    <row r="42" spans="1:32" x14ac:dyDescent="0.3">
      <c r="A42">
        <v>36</v>
      </c>
      <c r="B42">
        <v>84077827.167889208</v>
      </c>
      <c r="C42">
        <v>466526344.50052822</v>
      </c>
      <c r="D42">
        <v>85582871.515663743</v>
      </c>
      <c r="E42">
        <v>157645.92593979227</v>
      </c>
      <c r="F42">
        <v>1166315.8612513205</v>
      </c>
      <c r="G42">
        <v>231786.94368825594</v>
      </c>
      <c r="H42">
        <v>470435.71433819784</v>
      </c>
      <c r="I42">
        <v>829896.19580216077</v>
      </c>
      <c r="J42">
        <v>669554.35254537314</v>
      </c>
      <c r="K42">
        <v>4619256.2686096271</v>
      </c>
      <c r="L42">
        <v>1711657.430313275</v>
      </c>
      <c r="M42">
        <v>83607391.453551009</v>
      </c>
      <c r="N42">
        <v>461077192.03611642</v>
      </c>
      <c r="O42">
        <v>83201659.732805088</v>
      </c>
      <c r="P42">
        <f t="shared" si="0"/>
        <v>636187043.1840812</v>
      </c>
      <c r="Q42">
        <f t="shared" si="1"/>
        <v>1555748.7308793687</v>
      </c>
      <c r="R42">
        <f t="shared" si="2"/>
        <v>1969886.2626857318</v>
      </c>
      <c r="S42">
        <f t="shared" si="3"/>
        <v>6330913.6989229023</v>
      </c>
      <c r="T42">
        <f t="shared" si="4"/>
        <v>627886243.22247255</v>
      </c>
      <c r="AF42">
        <f t="shared" si="5"/>
        <v>70915905.456686348</v>
      </c>
    </row>
    <row r="43" spans="1:32" x14ac:dyDescent="0.3">
      <c r="A43">
        <v>37</v>
      </c>
      <c r="B43">
        <v>83607391.453551009</v>
      </c>
      <c r="C43">
        <v>461077192.03611642</v>
      </c>
      <c r="D43">
        <v>83201659.732805088</v>
      </c>
      <c r="E43">
        <v>156763.85897540816</v>
      </c>
      <c r="F43">
        <v>1152692.980090291</v>
      </c>
      <c r="G43">
        <v>225337.82844301377</v>
      </c>
      <c r="H43">
        <v>471317.78130258201</v>
      </c>
      <c r="I43">
        <v>824232.13326641312</v>
      </c>
      <c r="J43">
        <v>677491.72515490197</v>
      </c>
      <c r="K43">
        <v>4516896.7645342015</v>
      </c>
      <c r="L43">
        <v>1664033.1946561018</v>
      </c>
      <c r="M43">
        <v>83136073.672248423</v>
      </c>
      <c r="N43">
        <v>455736063.13831586</v>
      </c>
      <c r="O43">
        <v>80860134.812994078</v>
      </c>
      <c r="P43">
        <f t="shared" si="0"/>
        <v>627886243.22247255</v>
      </c>
      <c r="Q43">
        <f t="shared" si="1"/>
        <v>1534794.667508713</v>
      </c>
      <c r="R43">
        <f t="shared" si="2"/>
        <v>1973041.639723897</v>
      </c>
      <c r="S43">
        <f t="shared" si="3"/>
        <v>6180929.9591903035</v>
      </c>
      <c r="T43">
        <f t="shared" si="4"/>
        <v>619732271.6235584</v>
      </c>
      <c r="AF43">
        <f t="shared" si="5"/>
        <v>73002540.669784188</v>
      </c>
    </row>
    <row r="44" spans="1:32" x14ac:dyDescent="0.3">
      <c r="A44">
        <v>38</v>
      </c>
      <c r="B44">
        <v>83136073.672248423</v>
      </c>
      <c r="C44">
        <v>455736063.13831586</v>
      </c>
      <c r="D44">
        <v>80860134.812994078</v>
      </c>
      <c r="E44">
        <v>155880.13813546579</v>
      </c>
      <c r="F44">
        <v>1139340.1578457896</v>
      </c>
      <c r="G44">
        <v>218996.19845185895</v>
      </c>
      <c r="H44">
        <v>472201.50214252435</v>
      </c>
      <c r="I44">
        <v>818693.61267657811</v>
      </c>
      <c r="J44">
        <v>685296.80822093866</v>
      </c>
      <c r="K44">
        <v>4508782.5185279092</v>
      </c>
      <c r="L44">
        <v>1617202.6962598816</v>
      </c>
      <c r="M44">
        <v>82663872.170105904</v>
      </c>
      <c r="N44">
        <v>450408587.00711137</v>
      </c>
      <c r="O44">
        <v>78557635.308513254</v>
      </c>
      <c r="P44">
        <f t="shared" si="0"/>
        <v>619732271.6235584</v>
      </c>
      <c r="Q44">
        <f t="shared" si="1"/>
        <v>1514216.4944331143</v>
      </c>
      <c r="R44">
        <f t="shared" si="2"/>
        <v>1976191.9230400412</v>
      </c>
      <c r="S44">
        <f t="shared" si="3"/>
        <v>6125985.2147877906</v>
      </c>
      <c r="T44">
        <f t="shared" si="4"/>
        <v>611630094.48573053</v>
      </c>
      <c r="AF44">
        <f t="shared" si="5"/>
        <v>75095293.075521573</v>
      </c>
    </row>
    <row r="45" spans="1:32" x14ac:dyDescent="0.3">
      <c r="A45">
        <v>39</v>
      </c>
      <c r="B45">
        <v>82663872.170105904</v>
      </c>
      <c r="C45">
        <v>450408587.00711137</v>
      </c>
      <c r="D45">
        <v>78557635.308513254</v>
      </c>
      <c r="E45">
        <v>154994.76031894857</v>
      </c>
      <c r="F45">
        <v>1126021.4675177785</v>
      </c>
      <c r="G45">
        <v>212760.26229389006</v>
      </c>
      <c r="H45">
        <v>473086.8799590416</v>
      </c>
      <c r="I45">
        <v>813112.42719112965</v>
      </c>
      <c r="J45">
        <v>692971.80656920804</v>
      </c>
      <c r="K45">
        <v>4406879.5214298712</v>
      </c>
      <c r="L45">
        <v>1571152.7061702651</v>
      </c>
      <c r="M45">
        <v>82190785.290146858</v>
      </c>
      <c r="N45">
        <v>445188595.05849034</v>
      </c>
      <c r="O45">
        <v>76293510.795773789</v>
      </c>
      <c r="P45">
        <f t="shared" si="0"/>
        <v>611630094.48573053</v>
      </c>
      <c r="Q45">
        <f t="shared" si="1"/>
        <v>1493776.4901306173</v>
      </c>
      <c r="R45">
        <f t="shared" si="2"/>
        <v>1979171.1137193791</v>
      </c>
      <c r="S45">
        <f t="shared" si="3"/>
        <v>5978032.2276001368</v>
      </c>
      <c r="T45">
        <f t="shared" si="4"/>
        <v>603672891.14441097</v>
      </c>
      <c r="AF45">
        <f t="shared" si="5"/>
        <v>77187673.435055777</v>
      </c>
    </row>
    <row r="46" spans="1:32" x14ac:dyDescent="0.3">
      <c r="A46">
        <v>40</v>
      </c>
      <c r="B46">
        <v>82190785.290146858</v>
      </c>
      <c r="C46">
        <v>445188595.05849034</v>
      </c>
      <c r="D46">
        <v>76293510.795773789</v>
      </c>
      <c r="E46">
        <v>154107.72241902535</v>
      </c>
      <c r="F46">
        <v>1112971.4876462258</v>
      </c>
      <c r="G46">
        <v>206628.25840522069</v>
      </c>
      <c r="H46">
        <v>473973.91785896476</v>
      </c>
      <c r="I46">
        <v>807658.4692266807</v>
      </c>
      <c r="J46">
        <v>700518.88827833964</v>
      </c>
      <c r="K46">
        <v>4398884.5871304497</v>
      </c>
      <c r="L46">
        <v>1525870.2159154757</v>
      </c>
      <c r="M46">
        <v>81716811.372287899</v>
      </c>
      <c r="N46">
        <v>439982052.00213325</v>
      </c>
      <c r="O46">
        <v>74067121.691579983</v>
      </c>
      <c r="P46">
        <f t="shared" si="0"/>
        <v>603672891.14441097</v>
      </c>
      <c r="Q46">
        <f t="shared" si="1"/>
        <v>1473707.4684704719</v>
      </c>
      <c r="R46">
        <f t="shared" si="2"/>
        <v>1982151.275363985</v>
      </c>
      <c r="S46">
        <f t="shared" si="3"/>
        <v>5924754.8030459257</v>
      </c>
      <c r="T46">
        <f t="shared" si="4"/>
        <v>595765985.06600106</v>
      </c>
      <c r="AF46">
        <f t="shared" si="5"/>
        <v>79286051.014559403</v>
      </c>
    </row>
    <row r="47" spans="1:32" x14ac:dyDescent="0.3">
      <c r="A47">
        <v>41</v>
      </c>
      <c r="B47">
        <v>81716811.372287899</v>
      </c>
      <c r="C47">
        <v>439982052.00213325</v>
      </c>
      <c r="D47">
        <v>74067121.691579983</v>
      </c>
      <c r="E47">
        <v>153219.02132303981</v>
      </c>
      <c r="F47">
        <v>1099955.1300053331</v>
      </c>
      <c r="G47">
        <v>200598.45458136246</v>
      </c>
      <c r="H47">
        <v>474862.61895495036</v>
      </c>
      <c r="I47">
        <v>802162.48347390629</v>
      </c>
      <c r="J47">
        <v>707940.18529231905</v>
      </c>
      <c r="K47">
        <v>4390864.668661342</v>
      </c>
      <c r="L47">
        <v>1481342.4338315998</v>
      </c>
      <c r="M47">
        <v>81241948.753332943</v>
      </c>
      <c r="N47">
        <v>434789024.849998</v>
      </c>
      <c r="O47">
        <v>71877839.072456062</v>
      </c>
      <c r="P47">
        <f t="shared" si="0"/>
        <v>595765985.06600106</v>
      </c>
      <c r="Q47">
        <f t="shared" si="1"/>
        <v>1453772.6059097354</v>
      </c>
      <c r="R47">
        <f t="shared" si="2"/>
        <v>1984965.2877211757</v>
      </c>
      <c r="S47">
        <f t="shared" si="3"/>
        <v>5872207.1024929415</v>
      </c>
      <c r="T47">
        <f t="shared" si="4"/>
        <v>587908812.67578697</v>
      </c>
      <c r="AF47">
        <f t="shared" si="5"/>
        <v>81383576.7965682</v>
      </c>
    </row>
    <row r="48" spans="1:32" x14ac:dyDescent="0.3">
      <c r="A48">
        <v>42</v>
      </c>
      <c r="B48">
        <v>81241948.753332943</v>
      </c>
      <c r="C48">
        <v>434789024.849998</v>
      </c>
      <c r="D48">
        <v>71877839.072456062</v>
      </c>
      <c r="E48">
        <v>152328.65391249929</v>
      </c>
      <c r="F48">
        <v>1086972.562124995</v>
      </c>
      <c r="G48">
        <v>194669.14748790185</v>
      </c>
      <c r="H48">
        <v>475752.98636549083</v>
      </c>
      <c r="I48">
        <v>796624.26052043913</v>
      </c>
      <c r="J48">
        <v>715237.79402273207</v>
      </c>
      <c r="K48">
        <v>4289568.2052247422</v>
      </c>
      <c r="L48">
        <v>1437556.7814491212</v>
      </c>
      <c r="M48">
        <v>80766195.766967446</v>
      </c>
      <c r="N48">
        <v>429702832.38425279</v>
      </c>
      <c r="O48">
        <v>69725044.496984199</v>
      </c>
      <c r="P48">
        <f t="shared" si="0"/>
        <v>587908812.67578697</v>
      </c>
      <c r="Q48">
        <f t="shared" si="1"/>
        <v>1433970.3635253962</v>
      </c>
      <c r="R48">
        <f t="shared" si="2"/>
        <v>1987615.0409086621</v>
      </c>
      <c r="S48">
        <f t="shared" si="3"/>
        <v>5727124.9866738636</v>
      </c>
      <c r="T48">
        <f t="shared" si="4"/>
        <v>580194072.64820445</v>
      </c>
      <c r="AF48">
        <f t="shared" si="5"/>
        <v>83479831.718163803</v>
      </c>
    </row>
    <row r="49" spans="1:32" x14ac:dyDescent="0.3">
      <c r="A49">
        <v>43</v>
      </c>
      <c r="B49">
        <v>80766195.766967446</v>
      </c>
      <c r="C49">
        <v>429702832.38425279</v>
      </c>
      <c r="D49">
        <v>69725044.496984199</v>
      </c>
      <c r="E49">
        <v>151436.61706306395</v>
      </c>
      <c r="F49">
        <v>1074257.0809606321</v>
      </c>
      <c r="G49">
        <v>188838.6621793322</v>
      </c>
      <c r="H49">
        <v>476645.02321492619</v>
      </c>
      <c r="I49">
        <v>791215.29476357484</v>
      </c>
      <c r="J49">
        <v>722413.77594097157</v>
      </c>
      <c r="K49">
        <v>4281669.7886537518</v>
      </c>
      <c r="L49">
        <v>1394500.889939684</v>
      </c>
      <c r="M49">
        <v>80289550.743752524</v>
      </c>
      <c r="N49">
        <v>424629947.30083549</v>
      </c>
      <c r="O49">
        <v>67608129.831103548</v>
      </c>
      <c r="P49">
        <f t="shared" si="0"/>
        <v>580194072.64820445</v>
      </c>
      <c r="Q49">
        <f t="shared" si="1"/>
        <v>1414532.3602030282</v>
      </c>
      <c r="R49">
        <f t="shared" si="2"/>
        <v>1990274.0939194728</v>
      </c>
      <c r="S49">
        <f t="shared" si="3"/>
        <v>5676170.6785934363</v>
      </c>
      <c r="T49">
        <f t="shared" si="4"/>
        <v>572527627.87569153</v>
      </c>
      <c r="AF49">
        <f t="shared" si="5"/>
        <v>85581786.038537323</v>
      </c>
    </row>
    <row r="50" spans="1:32" x14ac:dyDescent="0.3">
      <c r="A50">
        <v>44</v>
      </c>
      <c r="B50">
        <v>80289550.743752524</v>
      </c>
      <c r="C50">
        <v>424629947.30083549</v>
      </c>
      <c r="D50">
        <v>67608129.831103548</v>
      </c>
      <c r="E50">
        <v>150542.90764453597</v>
      </c>
      <c r="F50">
        <v>1061574.8682520885</v>
      </c>
      <c r="G50">
        <v>183105.35162590543</v>
      </c>
      <c r="H50">
        <v>477538.73263345414</v>
      </c>
      <c r="I50">
        <v>785764.74343693629</v>
      </c>
      <c r="J50">
        <v>729470.1581605738</v>
      </c>
      <c r="K50">
        <v>4180839.1528020422</v>
      </c>
      <c r="L50">
        <v>1352162.596622071</v>
      </c>
      <c r="M50">
        <v>79812012.011119068</v>
      </c>
      <c r="N50">
        <v>419663343.40459651</v>
      </c>
      <c r="O50">
        <v>65526497.076320902</v>
      </c>
      <c r="P50">
        <f t="shared" si="0"/>
        <v>572527627.87569153</v>
      </c>
      <c r="Q50">
        <f t="shared" si="1"/>
        <v>1395223.1275225298</v>
      </c>
      <c r="R50">
        <f t="shared" si="2"/>
        <v>1992773.6342309644</v>
      </c>
      <c r="S50">
        <f t="shared" si="3"/>
        <v>5533001.749424113</v>
      </c>
      <c r="T50">
        <f t="shared" si="4"/>
        <v>565001852.49203646</v>
      </c>
      <c r="AF50">
        <f t="shared" si="5"/>
        <v>87682039.906162426</v>
      </c>
    </row>
    <row r="51" spans="1:32" x14ac:dyDescent="0.3">
      <c r="A51">
        <v>45</v>
      </c>
      <c r="B51">
        <v>79812012.011119068</v>
      </c>
      <c r="C51">
        <v>419663343.40459651</v>
      </c>
      <c r="D51">
        <v>65526497.076320902</v>
      </c>
      <c r="E51">
        <v>149647.52252084826</v>
      </c>
      <c r="F51">
        <v>1049158.3585114912</v>
      </c>
      <c r="G51">
        <v>177467.59624836911</v>
      </c>
      <c r="H51">
        <v>478434.11775714188</v>
      </c>
      <c r="I51">
        <v>780445.17899193708</v>
      </c>
      <c r="J51">
        <v>736408.93400984933</v>
      </c>
      <c r="K51">
        <v>4173064.0735338028</v>
      </c>
      <c r="L51">
        <v>1310529.9415264181</v>
      </c>
      <c r="M51">
        <v>79333577.893361926</v>
      </c>
      <c r="N51">
        <v>414709834.15207082</v>
      </c>
      <c r="O51">
        <v>63479558.200784631</v>
      </c>
      <c r="P51">
        <f t="shared" si="0"/>
        <v>565001852.49203646</v>
      </c>
      <c r="Q51">
        <f t="shared" si="1"/>
        <v>1376273.4772807087</v>
      </c>
      <c r="R51">
        <f t="shared" si="2"/>
        <v>1995288.2307589282</v>
      </c>
      <c r="S51">
        <f t="shared" si="3"/>
        <v>5483594.0150602208</v>
      </c>
      <c r="T51">
        <f t="shared" si="4"/>
        <v>557522970.24621737</v>
      </c>
      <c r="AF51">
        <f t="shared" si="5"/>
        <v>89787970.384151772</v>
      </c>
    </row>
    <row r="52" spans="1:32" x14ac:dyDescent="0.3">
      <c r="A52">
        <v>46</v>
      </c>
      <c r="B52">
        <v>79333577.893361926</v>
      </c>
      <c r="C52">
        <v>414709834.15207082</v>
      </c>
      <c r="D52">
        <v>63479558.200784631</v>
      </c>
      <c r="E52">
        <v>148750.45855005362</v>
      </c>
      <c r="F52">
        <v>1036774.5853801771</v>
      </c>
      <c r="G52">
        <v>171923.80346045838</v>
      </c>
      <c r="H52">
        <v>479331.18172793649</v>
      </c>
      <c r="I52">
        <v>775084.69378533412</v>
      </c>
      <c r="J52">
        <v>743232.06359497015</v>
      </c>
      <c r="K52">
        <v>4072703.2594285649</v>
      </c>
      <c r="L52">
        <v>1269591.1640156927</v>
      </c>
      <c r="M52">
        <v>78854246.711633995</v>
      </c>
      <c r="N52">
        <v>409862046.19885695</v>
      </c>
      <c r="O52">
        <v>61466734.973173968</v>
      </c>
      <c r="P52">
        <f t="shared" si="0"/>
        <v>557522970.24621737</v>
      </c>
      <c r="Q52">
        <f t="shared" si="1"/>
        <v>1357448.847390689</v>
      </c>
      <c r="R52">
        <f t="shared" si="2"/>
        <v>1997647.9391082407</v>
      </c>
      <c r="S52">
        <f t="shared" si="3"/>
        <v>5342294.423444258</v>
      </c>
      <c r="T52">
        <f t="shared" si="4"/>
        <v>550183027.88366485</v>
      </c>
      <c r="AF52">
        <f t="shared" si="5"/>
        <v>91891805.198979065</v>
      </c>
    </row>
    <row r="53" spans="1:32" x14ac:dyDescent="0.3">
      <c r="A53">
        <v>47</v>
      </c>
      <c r="B53">
        <v>78854246.711633995</v>
      </c>
      <c r="C53">
        <v>409862046.19885695</v>
      </c>
      <c r="D53">
        <v>61466734.973173968</v>
      </c>
      <c r="E53">
        <v>147851.71258431376</v>
      </c>
      <c r="F53">
        <v>1024655.1154971424</v>
      </c>
      <c r="G53">
        <v>166472.40721901282</v>
      </c>
      <c r="H53">
        <v>480229.92769367638</v>
      </c>
      <c r="I53">
        <v>769856.94510995399</v>
      </c>
      <c r="J53">
        <v>749941.47435367235</v>
      </c>
      <c r="K53">
        <v>4065053.3710851055</v>
      </c>
      <c r="L53">
        <v>1229334.6994634795</v>
      </c>
      <c r="M53">
        <v>78374016.783940315</v>
      </c>
      <c r="N53">
        <v>405027135.88266188</v>
      </c>
      <c r="O53">
        <v>59487458.799356818</v>
      </c>
      <c r="P53">
        <f t="shared" si="0"/>
        <v>550183027.88366485</v>
      </c>
      <c r="Q53">
        <f t="shared" si="1"/>
        <v>1338979.235300469</v>
      </c>
      <c r="R53">
        <f t="shared" si="2"/>
        <v>2000028.3471573028</v>
      </c>
      <c r="S53">
        <f t="shared" si="3"/>
        <v>5294388.0705485847</v>
      </c>
      <c r="T53">
        <f t="shared" si="4"/>
        <v>542888611.46595907</v>
      </c>
      <c r="AF53">
        <f t="shared" si="5"/>
        <v>94001332.316393226</v>
      </c>
    </row>
    <row r="54" spans="1:32" x14ac:dyDescent="0.3">
      <c r="A54">
        <v>48</v>
      </c>
      <c r="B54">
        <v>78374016.783940315</v>
      </c>
      <c r="C54">
        <v>405027135.88266188</v>
      </c>
      <c r="D54">
        <v>59487458.799356818</v>
      </c>
      <c r="E54">
        <v>146951.28146988808</v>
      </c>
      <c r="F54">
        <v>1012567.8397066548</v>
      </c>
      <c r="G54">
        <v>161111.86758159139</v>
      </c>
      <c r="H54">
        <v>481130.35880810209</v>
      </c>
      <c r="I54">
        <v>764588.95381888992</v>
      </c>
      <c r="J54">
        <v>756539.06159972958</v>
      </c>
      <c r="K54">
        <v>3965166.4046396506</v>
      </c>
      <c r="L54">
        <v>1189749.1759871363</v>
      </c>
      <c r="M54">
        <v>77892886.425132215</v>
      </c>
      <c r="N54">
        <v>400297380.5242033</v>
      </c>
      <c r="O54">
        <v>57541170.561769947</v>
      </c>
      <c r="P54">
        <f t="shared" si="0"/>
        <v>542888611.46595907</v>
      </c>
      <c r="Q54">
        <f t="shared" si="1"/>
        <v>1320630.9887581344</v>
      </c>
      <c r="R54">
        <f t="shared" si="2"/>
        <v>2002258.3742267215</v>
      </c>
      <c r="S54">
        <f t="shared" si="3"/>
        <v>5154915.5806267867</v>
      </c>
      <c r="T54">
        <f t="shared" si="4"/>
        <v>535731437.51110548</v>
      </c>
      <c r="AF54">
        <f t="shared" si="5"/>
        <v>96108401.962882638</v>
      </c>
    </row>
    <row r="55" spans="1:32" x14ac:dyDescent="0.3">
      <c r="A55">
        <v>49</v>
      </c>
      <c r="B55">
        <v>77892886.425132215</v>
      </c>
      <c r="C55">
        <v>400297380.5242033</v>
      </c>
      <c r="D55">
        <v>57541170.561769947</v>
      </c>
      <c r="E55">
        <v>146049.16204712293</v>
      </c>
      <c r="F55">
        <v>1000743.4513105083</v>
      </c>
      <c r="G55">
        <v>155840.67027146026</v>
      </c>
      <c r="H55">
        <v>482032.47823086719</v>
      </c>
      <c r="I55">
        <v>759455.46887647163</v>
      </c>
      <c r="J55">
        <v>763026.68905835249</v>
      </c>
      <c r="K55">
        <v>3957643.5792165482</v>
      </c>
      <c r="L55">
        <v>1150823.4112353991</v>
      </c>
      <c r="M55">
        <v>77410853.946901351</v>
      </c>
      <c r="N55">
        <v>395580281.47611028</v>
      </c>
      <c r="O55">
        <v>55627320.461476192</v>
      </c>
      <c r="P55">
        <f t="shared" si="0"/>
        <v>535731437.51110548</v>
      </c>
      <c r="Q55">
        <f t="shared" si="1"/>
        <v>1302633.2836290915</v>
      </c>
      <c r="R55">
        <f t="shared" si="2"/>
        <v>2004514.6361656913</v>
      </c>
      <c r="S55">
        <f t="shared" si="3"/>
        <v>5108466.9904519469</v>
      </c>
      <c r="T55">
        <f t="shared" si="4"/>
        <v>528618455.88448787</v>
      </c>
      <c r="AF55">
        <f t="shared" si="5"/>
        <v>98221217.172118872</v>
      </c>
    </row>
    <row r="56" spans="1:32" x14ac:dyDescent="0.3">
      <c r="A56">
        <v>50</v>
      </c>
      <c r="B56">
        <v>77410853.946901351</v>
      </c>
      <c r="C56">
        <v>395580281.47611028</v>
      </c>
      <c r="D56">
        <v>55627320.461476192</v>
      </c>
      <c r="E56">
        <v>145145.35115044002</v>
      </c>
      <c r="F56">
        <v>988950.70369027578</v>
      </c>
      <c r="G56">
        <v>150657.32624983136</v>
      </c>
      <c r="H56">
        <v>482936.28912755009</v>
      </c>
      <c r="I56">
        <v>754282.43296416057</v>
      </c>
      <c r="J56">
        <v>769406.18939266494</v>
      </c>
      <c r="K56">
        <v>3858234.5183369284</v>
      </c>
      <c r="L56">
        <v>1112546.409229524</v>
      </c>
      <c r="M56">
        <v>76927917.657773808</v>
      </c>
      <c r="N56">
        <v>390967764.52480918</v>
      </c>
      <c r="O56">
        <v>53745367.862854004</v>
      </c>
      <c r="P56">
        <f t="shared" si="0"/>
        <v>528618455.88448787</v>
      </c>
      <c r="Q56">
        <f t="shared" si="1"/>
        <v>1284753.3810905472</v>
      </c>
      <c r="R56">
        <f t="shared" si="2"/>
        <v>2006624.9114843756</v>
      </c>
      <c r="S56">
        <f t="shared" si="3"/>
        <v>4970780.927566452</v>
      </c>
      <c r="T56">
        <f t="shared" si="4"/>
        <v>521641050.04543698</v>
      </c>
      <c r="AF56">
        <f t="shared" si="5"/>
        <v>100331245.57421878</v>
      </c>
    </row>
    <row r="57" spans="1:32" x14ac:dyDescent="0.3">
      <c r="A57">
        <v>51</v>
      </c>
      <c r="B57">
        <v>76927917.657773808</v>
      </c>
      <c r="C57">
        <v>390967764.52480918</v>
      </c>
      <c r="D57">
        <v>53745367.862854004</v>
      </c>
      <c r="E57">
        <v>144239.84560832591</v>
      </c>
      <c r="F57">
        <v>977419.41131202306</v>
      </c>
      <c r="G57">
        <v>145560.37129522959</v>
      </c>
      <c r="H57">
        <v>483841.79466966423</v>
      </c>
      <c r="I57">
        <v>749245.69359094708</v>
      </c>
      <c r="J57">
        <v>775679.36472140567</v>
      </c>
      <c r="K57">
        <v>3850840.6463607023</v>
      </c>
      <c r="L57">
        <v>1074907.35725708</v>
      </c>
      <c r="M57">
        <v>76444075.86310415</v>
      </c>
      <c r="N57">
        <v>386367678.18485755</v>
      </c>
      <c r="O57">
        <v>51894781.140875518</v>
      </c>
      <c r="P57">
        <f t="shared" si="0"/>
        <v>521641050.04543698</v>
      </c>
      <c r="Q57">
        <f t="shared" si="1"/>
        <v>1267219.6282155784</v>
      </c>
      <c r="R57">
        <f t="shared" si="2"/>
        <v>2008766.8529820172</v>
      </c>
      <c r="S57">
        <f t="shared" si="3"/>
        <v>4925748.0036177821</v>
      </c>
      <c r="T57">
        <f t="shared" si="4"/>
        <v>514706535.18883723</v>
      </c>
      <c r="AF57">
        <f t="shared" si="5"/>
        <v>102447109.50208288</v>
      </c>
    </row>
    <row r="58" spans="1:32" x14ac:dyDescent="0.3">
      <c r="A58">
        <v>52</v>
      </c>
      <c r="B58">
        <v>76444075.86310415</v>
      </c>
      <c r="C58">
        <v>386367678.18485755</v>
      </c>
      <c r="D58">
        <v>51894781.140875518</v>
      </c>
      <c r="E58">
        <v>143332.64224332027</v>
      </c>
      <c r="F58">
        <v>965919.19546214386</v>
      </c>
      <c r="G58">
        <v>140548.36558987122</v>
      </c>
      <c r="H58">
        <v>484748.9980346699</v>
      </c>
      <c r="I58">
        <v>744170.10855726677</v>
      </c>
      <c r="J58">
        <v>781847.98712800059</v>
      </c>
      <c r="K58">
        <v>3843423.6685345499</v>
      </c>
      <c r="L58">
        <v>1037895.6228175104</v>
      </c>
      <c r="M58">
        <v>75959326.865069479</v>
      </c>
      <c r="N58">
        <v>381780084.40776569</v>
      </c>
      <c r="O58">
        <v>50075037.530930012</v>
      </c>
      <c r="P58">
        <f t="shared" si="0"/>
        <v>514706535.18883723</v>
      </c>
      <c r="Q58">
        <f t="shared" si="1"/>
        <v>1249800.2032953354</v>
      </c>
      <c r="R58">
        <f t="shared" si="2"/>
        <v>2010767.0937199374</v>
      </c>
      <c r="S58">
        <f t="shared" si="3"/>
        <v>4881319.2913520606</v>
      </c>
      <c r="T58">
        <f t="shared" si="4"/>
        <v>507814448.80376518</v>
      </c>
      <c r="AF58">
        <f t="shared" si="5"/>
        <v>104559888.87343675</v>
      </c>
    </row>
    <row r="59" spans="1:32" x14ac:dyDescent="0.3">
      <c r="A59">
        <v>53</v>
      </c>
      <c r="B59">
        <v>75959326.865069479</v>
      </c>
      <c r="C59">
        <v>381780084.40776569</v>
      </c>
      <c r="D59">
        <v>50075037.530930012</v>
      </c>
      <c r="E59">
        <v>142423.73787200527</v>
      </c>
      <c r="F59">
        <v>954450.21101941424</v>
      </c>
      <c r="G59">
        <v>135619.89331293546</v>
      </c>
      <c r="H59">
        <v>485657.90240598487</v>
      </c>
      <c r="I59">
        <v>739055.48426464945</v>
      </c>
      <c r="J59">
        <v>787913.79916115222</v>
      </c>
      <c r="K59">
        <v>3744650.5718752458</v>
      </c>
      <c r="L59">
        <v>1001500.7506186003</v>
      </c>
      <c r="M59">
        <v>75473668.962663487</v>
      </c>
      <c r="N59">
        <v>377296378.35162574</v>
      </c>
      <c r="O59">
        <v>48285622.981150262</v>
      </c>
      <c r="P59">
        <f t="shared" si="0"/>
        <v>507814448.80376518</v>
      </c>
      <c r="Q59">
        <f t="shared" si="1"/>
        <v>1232493.8422043549</v>
      </c>
      <c r="R59">
        <f t="shared" si="2"/>
        <v>2012627.1858317866</v>
      </c>
      <c r="S59">
        <f t="shared" si="3"/>
        <v>4746151.3224938456</v>
      </c>
      <c r="T59">
        <f t="shared" si="4"/>
        <v>501055670.29543948</v>
      </c>
      <c r="AF59">
        <f t="shared" si="5"/>
        <v>106669240.84908469</v>
      </c>
    </row>
    <row r="60" spans="1:32" x14ac:dyDescent="0.3">
      <c r="A60">
        <v>54</v>
      </c>
      <c r="B60">
        <v>75473668.962663487</v>
      </c>
      <c r="C60">
        <v>377296378.35162574</v>
      </c>
      <c r="D60">
        <v>48285622.981150262</v>
      </c>
      <c r="E60">
        <v>141513.12930499404</v>
      </c>
      <c r="F60">
        <v>943240.94587906438</v>
      </c>
      <c r="G60">
        <v>130773.56224061528</v>
      </c>
      <c r="H60">
        <v>486568.51097299613</v>
      </c>
      <c r="I60">
        <v>734079.32643562939</v>
      </c>
      <c r="J60">
        <v>793878.51432708476</v>
      </c>
      <c r="K60">
        <v>3737364.8656578991</v>
      </c>
      <c r="L60">
        <v>965712.45962300524</v>
      </c>
      <c r="M60">
        <v>74987100.451690495</v>
      </c>
      <c r="N60">
        <v>372824934.15953219</v>
      </c>
      <c r="O60">
        <v>46526032.007200167</v>
      </c>
      <c r="P60">
        <f t="shared" si="0"/>
        <v>501055670.29543948</v>
      </c>
      <c r="Q60">
        <f t="shared" si="1"/>
        <v>1215527.6374246737</v>
      </c>
      <c r="R60">
        <f t="shared" si="2"/>
        <v>2014526.3517357102</v>
      </c>
      <c r="S60">
        <f t="shared" si="3"/>
        <v>4703077.3252809048</v>
      </c>
      <c r="T60">
        <f t="shared" si="4"/>
        <v>494338066.61842287</v>
      </c>
      <c r="AF60">
        <f t="shared" si="5"/>
        <v>108784422.99372835</v>
      </c>
    </row>
    <row r="61" spans="1:32" x14ac:dyDescent="0.3">
      <c r="A61">
        <v>55</v>
      </c>
      <c r="B61">
        <v>74987100.451690495</v>
      </c>
      <c r="C61">
        <v>372824934.15953219</v>
      </c>
      <c r="D61">
        <v>46526032.007200167</v>
      </c>
      <c r="E61">
        <v>140600.81334691966</v>
      </c>
      <c r="F61">
        <v>932062.33539883059</v>
      </c>
      <c r="G61">
        <v>126008.00335283378</v>
      </c>
      <c r="H61">
        <v>487480.82693107048</v>
      </c>
      <c r="I61">
        <v>729064.85028146452</v>
      </c>
      <c r="J61">
        <v>799743.81757358508</v>
      </c>
      <c r="K61">
        <v>3639079.4064474367</v>
      </c>
      <c r="L61">
        <v>930520.64014400332</v>
      </c>
      <c r="M61">
        <v>74499619.624759421</v>
      </c>
      <c r="N61">
        <v>368456789.9028033</v>
      </c>
      <c r="O61">
        <v>44795767.549482577</v>
      </c>
      <c r="P61">
        <f t="shared" si="0"/>
        <v>494338066.61842287</v>
      </c>
      <c r="Q61">
        <f t="shared" si="1"/>
        <v>1198671.152098584</v>
      </c>
      <c r="R61">
        <f t="shared" si="2"/>
        <v>2016289.49478612</v>
      </c>
      <c r="S61">
        <f t="shared" si="3"/>
        <v>4569600.0465914402</v>
      </c>
      <c r="T61">
        <f t="shared" si="4"/>
        <v>487752177.07704532</v>
      </c>
      <c r="AF61">
        <f t="shared" si="5"/>
        <v>110895922.2132366</v>
      </c>
    </row>
    <row r="62" spans="1:32" x14ac:dyDescent="0.3">
      <c r="A62">
        <v>56</v>
      </c>
      <c r="B62">
        <v>74499619.624759421</v>
      </c>
      <c r="C62">
        <v>368456789.9028033</v>
      </c>
      <c r="D62">
        <v>44795767.549482577</v>
      </c>
      <c r="E62">
        <v>139686.78679642393</v>
      </c>
      <c r="F62">
        <v>921141.97475700814</v>
      </c>
      <c r="G62">
        <v>121321.87044651531</v>
      </c>
      <c r="H62">
        <v>488394.85348156618</v>
      </c>
      <c r="I62">
        <v>724190.67742085748</v>
      </c>
      <c r="J62">
        <v>805511.36576597707</v>
      </c>
      <c r="K62">
        <v>3631926.9059297</v>
      </c>
      <c r="L62">
        <v>895915.35098965152</v>
      </c>
      <c r="M62">
        <v>74011224.77127786</v>
      </c>
      <c r="N62">
        <v>364100672.31945276</v>
      </c>
      <c r="O62">
        <v>43094340.832726948</v>
      </c>
      <c r="P62">
        <f t="shared" si="0"/>
        <v>487752177.07704532</v>
      </c>
      <c r="Q62">
        <f t="shared" si="1"/>
        <v>1182150.6319999474</v>
      </c>
      <c r="R62">
        <f t="shared" si="2"/>
        <v>2018096.8966684006</v>
      </c>
      <c r="S62">
        <f t="shared" si="3"/>
        <v>4527842.2569193514</v>
      </c>
      <c r="T62">
        <f t="shared" si="4"/>
        <v>481206237.92345756</v>
      </c>
      <c r="AF62">
        <f t="shared" si="5"/>
        <v>113013426.21343043</v>
      </c>
    </row>
    <row r="63" spans="1:32" x14ac:dyDescent="0.3">
      <c r="A63">
        <v>57</v>
      </c>
      <c r="B63">
        <v>74011224.77127786</v>
      </c>
      <c r="C63">
        <v>364100672.31945276</v>
      </c>
      <c r="D63">
        <v>43094340.832726948</v>
      </c>
      <c r="E63">
        <v>138771.04644614601</v>
      </c>
      <c r="F63">
        <v>910251.68079863186</v>
      </c>
      <c r="G63">
        <v>116713.83975530215</v>
      </c>
      <c r="H63">
        <v>489310.59383184416</v>
      </c>
      <c r="I63">
        <v>719278.92120594275</v>
      </c>
      <c r="J63">
        <v>811182.78815516236</v>
      </c>
      <c r="K63">
        <v>3624752.0538478447</v>
      </c>
      <c r="L63">
        <v>861886.81665453897</v>
      </c>
      <c r="M63">
        <v>73521914.177446023</v>
      </c>
      <c r="N63">
        <v>359756641.34439898</v>
      </c>
      <c r="O63">
        <v>41421271.227917247</v>
      </c>
      <c r="P63">
        <f t="shared" si="0"/>
        <v>481206237.92345756</v>
      </c>
      <c r="Q63">
        <f t="shared" si="1"/>
        <v>1165736.5670000799</v>
      </c>
      <c r="R63">
        <f t="shared" si="2"/>
        <v>2019772.3031929494</v>
      </c>
      <c r="S63">
        <f t="shared" si="3"/>
        <v>4486638.8705023834</v>
      </c>
      <c r="T63">
        <f t="shared" si="4"/>
        <v>474699826.74976224</v>
      </c>
      <c r="AF63">
        <f t="shared" si="5"/>
        <v>115127021.28199811</v>
      </c>
    </row>
    <row r="64" spans="1:32" x14ac:dyDescent="0.3">
      <c r="A64">
        <v>58</v>
      </c>
      <c r="B64">
        <v>73521914.177446023</v>
      </c>
      <c r="C64">
        <v>359756641.34439898</v>
      </c>
      <c r="D64">
        <v>41421271.227917247</v>
      </c>
      <c r="E64">
        <v>137853.58908271129</v>
      </c>
      <c r="F64">
        <v>899391.6033609974</v>
      </c>
      <c r="G64">
        <v>112182.60957560921</v>
      </c>
      <c r="H64">
        <v>490228.05119527888</v>
      </c>
      <c r="I64">
        <v>714329.39434010058</v>
      </c>
      <c r="J64">
        <v>816759.68683786143</v>
      </c>
      <c r="K64">
        <v>3527115.9108444033</v>
      </c>
      <c r="L64">
        <v>828425.424558345</v>
      </c>
      <c r="M64">
        <v>73031686.126250744</v>
      </c>
      <c r="N64">
        <v>355515196.03921449</v>
      </c>
      <c r="O64">
        <v>39776086.116521046</v>
      </c>
      <c r="P64">
        <f t="shared" si="0"/>
        <v>474699826.74976224</v>
      </c>
      <c r="Q64">
        <f t="shared" si="1"/>
        <v>1149427.8020193179</v>
      </c>
      <c r="R64">
        <f t="shared" si="2"/>
        <v>2021317.1323732408</v>
      </c>
      <c r="S64">
        <f t="shared" si="3"/>
        <v>4355541.3354027485</v>
      </c>
      <c r="T64">
        <f t="shared" si="4"/>
        <v>468322968.2819863</v>
      </c>
      <c r="AF64">
        <f t="shared" si="5"/>
        <v>117236393.67764796</v>
      </c>
    </row>
    <row r="65" spans="1:32" x14ac:dyDescent="0.3">
      <c r="A65">
        <v>59</v>
      </c>
      <c r="B65">
        <v>73031686.126250744</v>
      </c>
      <c r="C65">
        <v>355515196.03921449</v>
      </c>
      <c r="D65">
        <v>39776086.116521046</v>
      </c>
      <c r="E65">
        <v>136934.41148672014</v>
      </c>
      <c r="F65">
        <v>888787.99009803624</v>
      </c>
      <c r="G65">
        <v>107726.89989891117</v>
      </c>
      <c r="H65">
        <v>491147.22879127</v>
      </c>
      <c r="I65">
        <v>709522.40284748923</v>
      </c>
      <c r="J65">
        <v>822243.63720918214</v>
      </c>
      <c r="K65">
        <v>3520076.6399944793</v>
      </c>
      <c r="L65">
        <v>795521.72233042098</v>
      </c>
      <c r="M65">
        <v>72540538.897459477</v>
      </c>
      <c r="N65">
        <v>351285596.99637252</v>
      </c>
      <c r="O65">
        <v>38158320.75698144</v>
      </c>
      <c r="P65">
        <f t="shared" si="0"/>
        <v>468322968.2819863</v>
      </c>
      <c r="Q65">
        <f t="shared" si="1"/>
        <v>1133449.3014836675</v>
      </c>
      <c r="R65">
        <f t="shared" si="2"/>
        <v>2022913.2688479414</v>
      </c>
      <c r="S65">
        <f t="shared" si="3"/>
        <v>4315598.3623249</v>
      </c>
      <c r="T65">
        <f t="shared" si="4"/>
        <v>461984456.6508134</v>
      </c>
      <c r="AF65">
        <f t="shared" si="5"/>
        <v>119351882.86202854</v>
      </c>
    </row>
    <row r="66" spans="1:32" x14ac:dyDescent="0.3">
      <c r="A66">
        <v>60</v>
      </c>
      <c r="B66">
        <v>72540538.897459477</v>
      </c>
      <c r="C66">
        <v>351285596.99637252</v>
      </c>
      <c r="D66">
        <v>38158320.75698144</v>
      </c>
      <c r="E66">
        <v>136013.51043273651</v>
      </c>
      <c r="F66">
        <v>878213.9924909313</v>
      </c>
      <c r="G66">
        <v>103345.45205015807</v>
      </c>
      <c r="H66">
        <v>492068.12984525366</v>
      </c>
      <c r="I66">
        <v>704678.39178505738</v>
      </c>
      <c r="J66">
        <v>827636.18840764742</v>
      </c>
      <c r="K66">
        <v>3422938.0542071708</v>
      </c>
      <c r="L66">
        <v>763166.41513962881</v>
      </c>
      <c r="M66">
        <v>72048470.767614231</v>
      </c>
      <c r="N66">
        <v>347157980.55038029</v>
      </c>
      <c r="O66">
        <v>36567518.153434165</v>
      </c>
      <c r="P66">
        <f t="shared" si="0"/>
        <v>461984456.6508134</v>
      </c>
      <c r="Q66">
        <f t="shared" si="1"/>
        <v>1117572.954973826</v>
      </c>
      <c r="R66">
        <f t="shared" si="2"/>
        <v>2024382.7100379583</v>
      </c>
      <c r="S66">
        <f t="shared" si="3"/>
        <v>4186104.4693467999</v>
      </c>
      <c r="T66">
        <f t="shared" si="4"/>
        <v>455773969.47142869</v>
      </c>
      <c r="AF66">
        <f t="shared" si="5"/>
        <v>121462962.6022775</v>
      </c>
    </row>
    <row r="67" spans="1:32" x14ac:dyDescent="0.3">
      <c r="A67">
        <v>61</v>
      </c>
      <c r="B67">
        <v>72048470.767614231</v>
      </c>
      <c r="C67">
        <v>347157980.55038029</v>
      </c>
      <c r="D67">
        <v>36567518.153434165</v>
      </c>
      <c r="E67">
        <v>135090.88268927668</v>
      </c>
      <c r="F67">
        <v>867894.95137595083</v>
      </c>
      <c r="G67">
        <v>99037.028332217538</v>
      </c>
      <c r="H67">
        <v>492990.75758871343</v>
      </c>
      <c r="I67">
        <v>699978.80069904192</v>
      </c>
      <c r="J67">
        <v>832938.86375280493</v>
      </c>
      <c r="K67">
        <v>3416036.3431468271</v>
      </c>
      <c r="L67">
        <v>731350.36306868331</v>
      </c>
      <c r="M67">
        <v>71555480.010025516</v>
      </c>
      <c r="N67">
        <v>343041965.40653443</v>
      </c>
      <c r="O67">
        <v>35003228.926612675</v>
      </c>
      <c r="P67">
        <f t="shared" si="0"/>
        <v>455773969.47142869</v>
      </c>
      <c r="Q67">
        <f t="shared" si="1"/>
        <v>1102022.8623974451</v>
      </c>
      <c r="R67">
        <f t="shared" si="2"/>
        <v>2025908.4220405603</v>
      </c>
      <c r="S67">
        <f t="shared" si="3"/>
        <v>4147386.7062155101</v>
      </c>
      <c r="T67">
        <f t="shared" si="4"/>
        <v>449600674.34317261</v>
      </c>
      <c r="AF67">
        <f t="shared" si="5"/>
        <v>123580413.74447417</v>
      </c>
    </row>
    <row r="68" spans="1:32" x14ac:dyDescent="0.3">
      <c r="A68">
        <v>62</v>
      </c>
      <c r="B68">
        <v>71555480.010025516</v>
      </c>
      <c r="C68">
        <v>343041965.40653443</v>
      </c>
      <c r="D68">
        <v>35003228.926612675</v>
      </c>
      <c r="E68">
        <v>134166.52501879784</v>
      </c>
      <c r="F68">
        <v>857604.91351633612</v>
      </c>
      <c r="G68">
        <v>94800.411676242657</v>
      </c>
      <c r="H68">
        <v>493915.1152591923</v>
      </c>
      <c r="I68">
        <v>695242.95554381958</v>
      </c>
      <c r="J68">
        <v>838153.16117554333</v>
      </c>
      <c r="K68">
        <v>3409113.06423942</v>
      </c>
      <c r="L68">
        <v>700064.57853225351</v>
      </c>
      <c r="M68">
        <v>71061564.894766331</v>
      </c>
      <c r="N68">
        <v>338937609.38675117</v>
      </c>
      <c r="O68">
        <v>33465011.186904881</v>
      </c>
      <c r="P68">
        <f t="shared" si="0"/>
        <v>449600674.34317261</v>
      </c>
      <c r="Q68">
        <f t="shared" si="1"/>
        <v>1086571.8502113766</v>
      </c>
      <c r="R68">
        <f t="shared" si="2"/>
        <v>2027311.2319785552</v>
      </c>
      <c r="S68">
        <f t="shared" si="3"/>
        <v>4109177.6427716734</v>
      </c>
      <c r="T68">
        <f t="shared" si="4"/>
        <v>443464185.46842241</v>
      </c>
      <c r="AF68">
        <f t="shared" si="5"/>
        <v>125693296.38267042</v>
      </c>
    </row>
    <row r="69" spans="1:32" x14ac:dyDescent="0.3">
      <c r="A69">
        <v>63</v>
      </c>
      <c r="B69">
        <v>71061564.894766331</v>
      </c>
      <c r="C69">
        <v>338937609.38675117</v>
      </c>
      <c r="D69">
        <v>33465011.186904881</v>
      </c>
      <c r="E69">
        <v>133240.43417768687</v>
      </c>
      <c r="F69">
        <v>847344.02346687799</v>
      </c>
      <c r="G69">
        <v>90634.405297867386</v>
      </c>
      <c r="H69">
        <v>494841.20610030327</v>
      </c>
      <c r="I69">
        <v>690470.67562590155</v>
      </c>
      <c r="J69">
        <v>843280.55364123604</v>
      </c>
      <c r="K69">
        <v>3312637.4092937056</v>
      </c>
      <c r="L69">
        <v>669300.22373809759</v>
      </c>
      <c r="M69">
        <v>70566723.688666031</v>
      </c>
      <c r="N69">
        <v>334934501.30183154</v>
      </c>
      <c r="O69">
        <v>31952430.409525547</v>
      </c>
      <c r="P69">
        <f t="shared" si="0"/>
        <v>443464185.46842241</v>
      </c>
      <c r="Q69">
        <f t="shared" si="1"/>
        <v>1071218.8629424323</v>
      </c>
      <c r="R69">
        <f t="shared" si="2"/>
        <v>2028592.4353674408</v>
      </c>
      <c r="S69">
        <f t="shared" si="3"/>
        <v>3981937.6330318032</v>
      </c>
      <c r="T69">
        <f t="shared" si="4"/>
        <v>437453655.40002316</v>
      </c>
      <c r="AF69">
        <f t="shared" si="5"/>
        <v>127801323.42814878</v>
      </c>
    </row>
    <row r="70" spans="1:32" x14ac:dyDescent="0.3">
      <c r="A70">
        <v>64</v>
      </c>
      <c r="B70">
        <v>70566723.688666031</v>
      </c>
      <c r="C70">
        <v>334934501.30183154</v>
      </c>
      <c r="D70">
        <v>31952430.409525547</v>
      </c>
      <c r="E70">
        <v>132312.6069162488</v>
      </c>
      <c r="F70">
        <v>837336.25325457891</v>
      </c>
      <c r="G70">
        <v>86537.832359131688</v>
      </c>
      <c r="H70">
        <v>495769.03336174134</v>
      </c>
      <c r="I70">
        <v>685845.11150310654</v>
      </c>
      <c r="J70">
        <v>848322.48956583382</v>
      </c>
      <c r="K70">
        <v>3305854.1243095798</v>
      </c>
      <c r="L70">
        <v>639048.608190511</v>
      </c>
      <c r="M70">
        <v>70070954.655304283</v>
      </c>
      <c r="N70">
        <v>330942802.06601882</v>
      </c>
      <c r="O70">
        <v>30465059.311769202</v>
      </c>
      <c r="P70">
        <f t="shared" si="0"/>
        <v>437453655.40002316</v>
      </c>
      <c r="Q70">
        <f t="shared" si="1"/>
        <v>1056186.6925299594</v>
      </c>
      <c r="R70">
        <f t="shared" si="2"/>
        <v>2029936.6344306818</v>
      </c>
      <c r="S70">
        <f t="shared" si="3"/>
        <v>3944902.7325000907</v>
      </c>
      <c r="T70">
        <f t="shared" si="4"/>
        <v>431478816.03309232</v>
      </c>
      <c r="AF70">
        <f t="shared" si="5"/>
        <v>129915944.60356364</v>
      </c>
    </row>
    <row r="71" spans="1:32" x14ac:dyDescent="0.3">
      <c r="A71">
        <v>65</v>
      </c>
      <c r="B71">
        <v>70070954.655304283</v>
      </c>
      <c r="C71">
        <v>330942802.06601882</v>
      </c>
      <c r="D71">
        <v>30465059.311769202</v>
      </c>
      <c r="E71">
        <v>131383.03997869554</v>
      </c>
      <c r="F71">
        <v>827357.00516504701</v>
      </c>
      <c r="G71">
        <v>82509.53563604159</v>
      </c>
      <c r="H71">
        <v>496698.60029929457</v>
      </c>
      <c r="I71">
        <v>681183.89472685265</v>
      </c>
      <c r="J71">
        <v>853280.39322502166</v>
      </c>
      <c r="K71">
        <v>3299049.6415598788</v>
      </c>
      <c r="L71">
        <v>609301.18623538408</v>
      </c>
      <c r="M71">
        <v>69574256.055004984</v>
      </c>
      <c r="N71">
        <v>326962568.52973205</v>
      </c>
      <c r="O71">
        <v>29002477.732308798</v>
      </c>
      <c r="P71">
        <f t="shared" si="0"/>
        <v>431478816.03309232</v>
      </c>
      <c r="Q71">
        <f t="shared" si="1"/>
        <v>1041249.5807797841</v>
      </c>
      <c r="R71">
        <f t="shared" si="2"/>
        <v>2031162.8882511689</v>
      </c>
      <c r="S71">
        <f t="shared" si="3"/>
        <v>3908350.8277952629</v>
      </c>
      <c r="T71">
        <f t="shared" si="4"/>
        <v>425539302.31704587</v>
      </c>
      <c r="AF71">
        <f t="shared" si="5"/>
        <v>132025587.73632598</v>
      </c>
    </row>
    <row r="72" spans="1:32" x14ac:dyDescent="0.3">
      <c r="A72">
        <v>66</v>
      </c>
      <c r="B72">
        <v>69574256.055004984</v>
      </c>
      <c r="C72">
        <v>326962568.52973205</v>
      </c>
      <c r="D72">
        <v>29002477.732308798</v>
      </c>
      <c r="E72">
        <v>130451.73010313434</v>
      </c>
      <c r="F72">
        <v>817406.42132433015</v>
      </c>
      <c r="G72">
        <v>78548.377191669657</v>
      </c>
      <c r="H72">
        <v>497629.91017485579</v>
      </c>
      <c r="I72">
        <v>676486.84763958002</v>
      </c>
      <c r="J72">
        <v>858155.66515655629</v>
      </c>
      <c r="K72">
        <v>3203244.870617758</v>
      </c>
      <c r="L72">
        <v>580049.55464617594</v>
      </c>
      <c r="M72">
        <v>69076626.144830123</v>
      </c>
      <c r="N72">
        <v>323082836.81147474</v>
      </c>
      <c r="O72">
        <v>27564272.512506064</v>
      </c>
      <c r="P72">
        <f t="shared" ref="P72:P135" si="6">B72+C72+D72</f>
        <v>425539302.31704587</v>
      </c>
      <c r="Q72">
        <f t="shared" ref="Q72:Q135" si="7">E72+F72+G72</f>
        <v>1026406.5286191341</v>
      </c>
      <c r="R72">
        <f t="shared" ref="R72:R135" si="8">H72+I72+J72</f>
        <v>2032272.422970992</v>
      </c>
      <c r="S72">
        <f t="shared" ref="S72:S135" si="9">K72+L72</f>
        <v>3783294.4252639338</v>
      </c>
      <c r="T72">
        <f t="shared" ref="T72:T135" si="10">M72+N72+O72</f>
        <v>419723735.46881092</v>
      </c>
      <c r="AF72">
        <f t="shared" ref="AF72:AF135" si="11">R72*A72</f>
        <v>134129979.91608548</v>
      </c>
    </row>
    <row r="73" spans="1:32" x14ac:dyDescent="0.3">
      <c r="A73">
        <v>67</v>
      </c>
      <c r="B73">
        <v>69076626.144830123</v>
      </c>
      <c r="C73">
        <v>323082836.81147474</v>
      </c>
      <c r="D73">
        <v>27564272.512506064</v>
      </c>
      <c r="E73">
        <v>129518.67402155648</v>
      </c>
      <c r="F73">
        <v>807707.09202868678</v>
      </c>
      <c r="G73">
        <v>74653.238054703921</v>
      </c>
      <c r="H73">
        <v>498562.96625643363</v>
      </c>
      <c r="I73">
        <v>671938.84796253755</v>
      </c>
      <c r="J73">
        <v>862949.68255589867</v>
      </c>
      <c r="K73">
        <v>3196582.849541842</v>
      </c>
      <c r="L73">
        <v>551285.4502501213</v>
      </c>
      <c r="M73">
        <v>68578063.178573683</v>
      </c>
      <c r="N73">
        <v>319214315.11397034</v>
      </c>
      <c r="O73">
        <v>26150037.379700042</v>
      </c>
      <c r="P73">
        <f t="shared" si="6"/>
        <v>419723735.46881092</v>
      </c>
      <c r="Q73">
        <f t="shared" si="7"/>
        <v>1011879.0041049472</v>
      </c>
      <c r="R73">
        <f t="shared" si="8"/>
        <v>2033451.49677487</v>
      </c>
      <c r="S73">
        <f t="shared" si="9"/>
        <v>3747868.2997919633</v>
      </c>
      <c r="T73">
        <f t="shared" si="10"/>
        <v>413942415.67224407</v>
      </c>
      <c r="AF73">
        <f t="shared" si="11"/>
        <v>136241250.28391629</v>
      </c>
    </row>
    <row r="74" spans="1:32" x14ac:dyDescent="0.3">
      <c r="A74">
        <v>68</v>
      </c>
      <c r="B74">
        <v>68578063.178573683</v>
      </c>
      <c r="C74">
        <v>319214315.11397034</v>
      </c>
      <c r="D74">
        <v>26150037.379700042</v>
      </c>
      <c r="E74">
        <v>128583.86845982567</v>
      </c>
      <c r="F74">
        <v>798035.78778492589</v>
      </c>
      <c r="G74">
        <v>70823.017903354281</v>
      </c>
      <c r="H74">
        <v>499497.7718181645</v>
      </c>
      <c r="I74">
        <v>667355.81697064219</v>
      </c>
      <c r="J74">
        <v>867663.7996652521</v>
      </c>
      <c r="K74">
        <v>3101291.6760486728</v>
      </c>
      <c r="L74">
        <v>523000.74759400083</v>
      </c>
      <c r="M74">
        <v>68078565.406755522</v>
      </c>
      <c r="N74">
        <v>315445667.620951</v>
      </c>
      <c r="O74">
        <v>24759372.832440786</v>
      </c>
      <c r="P74">
        <f t="shared" si="6"/>
        <v>413942415.67224407</v>
      </c>
      <c r="Q74">
        <f t="shared" si="7"/>
        <v>997442.67414810578</v>
      </c>
      <c r="R74">
        <f t="shared" si="8"/>
        <v>2034517.3884540587</v>
      </c>
      <c r="S74">
        <f t="shared" si="9"/>
        <v>3624292.4236426735</v>
      </c>
      <c r="T74">
        <f t="shared" si="10"/>
        <v>408283605.8601473</v>
      </c>
      <c r="AF74">
        <f t="shared" si="11"/>
        <v>138347182.41487598</v>
      </c>
    </row>
    <row r="75" spans="1:32" x14ac:dyDescent="0.3">
      <c r="A75">
        <v>69</v>
      </c>
      <c r="B75">
        <v>68078565.406755522</v>
      </c>
      <c r="C75">
        <v>315445667.620951</v>
      </c>
      <c r="D75">
        <v>24759372.832440786</v>
      </c>
      <c r="E75">
        <v>127647.31013766662</v>
      </c>
      <c r="F75">
        <v>788614.16905237758</v>
      </c>
      <c r="G75">
        <v>67056.634754527127</v>
      </c>
      <c r="H75">
        <v>500434.33014032349</v>
      </c>
      <c r="I75">
        <v>662923.7946813032</v>
      </c>
      <c r="J75">
        <v>872299.34815611632</v>
      </c>
      <c r="K75">
        <v>3094774.1668313006</v>
      </c>
      <c r="L75">
        <v>495187.45664881571</v>
      </c>
      <c r="M75">
        <v>67578131.076615199</v>
      </c>
      <c r="N75">
        <v>311687969.65943837</v>
      </c>
      <c r="O75">
        <v>23391886.027635854</v>
      </c>
      <c r="P75">
        <f t="shared" si="6"/>
        <v>408283605.8601473</v>
      </c>
      <c r="Q75">
        <f t="shared" si="7"/>
        <v>983318.11394457135</v>
      </c>
      <c r="R75">
        <f t="shared" si="8"/>
        <v>2035657.472977743</v>
      </c>
      <c r="S75">
        <f t="shared" si="9"/>
        <v>3589961.6234801165</v>
      </c>
      <c r="T75">
        <f t="shared" si="10"/>
        <v>402657986.76368946</v>
      </c>
      <c r="AF75">
        <f t="shared" si="11"/>
        <v>140460365.63546428</v>
      </c>
    </row>
    <row r="76" spans="1:32" x14ac:dyDescent="0.3">
      <c r="A76">
        <v>70</v>
      </c>
      <c r="B76">
        <v>67578131.076615199</v>
      </c>
      <c r="C76">
        <v>311687969.65943837</v>
      </c>
      <c r="D76">
        <v>23391886.027635854</v>
      </c>
      <c r="E76">
        <v>126708.99576865351</v>
      </c>
      <c r="F76">
        <v>779219.92414859589</v>
      </c>
      <c r="G76">
        <v>63353.024658180439</v>
      </c>
      <c r="H76">
        <v>501372.64450933662</v>
      </c>
      <c r="I76">
        <v>658457.55510600563</v>
      </c>
      <c r="J76">
        <v>876857.63750546612</v>
      </c>
      <c r="K76">
        <v>3088236.290397624</v>
      </c>
      <c r="L76">
        <v>467837.7205527171</v>
      </c>
      <c r="M76">
        <v>67076758.432105862</v>
      </c>
      <c r="N76">
        <v>307941275.81393474</v>
      </c>
      <c r="O76">
        <v>22047190.669577669</v>
      </c>
      <c r="P76">
        <f t="shared" si="6"/>
        <v>402657986.76368946</v>
      </c>
      <c r="Q76">
        <f t="shared" si="7"/>
        <v>969281.94457542978</v>
      </c>
      <c r="R76">
        <f t="shared" si="8"/>
        <v>2036687.8371208084</v>
      </c>
      <c r="S76">
        <f t="shared" si="9"/>
        <v>3556074.0109503409</v>
      </c>
      <c r="T76">
        <f t="shared" si="10"/>
        <v>397065224.91561824</v>
      </c>
      <c r="AF76">
        <f t="shared" si="11"/>
        <v>142568148.59845659</v>
      </c>
    </row>
    <row r="77" spans="1:32" x14ac:dyDescent="0.3">
      <c r="A77">
        <v>71</v>
      </c>
      <c r="B77">
        <v>67076758.432105862</v>
      </c>
      <c r="C77">
        <v>307941275.81393474</v>
      </c>
      <c r="D77">
        <v>22047190.669577669</v>
      </c>
      <c r="E77">
        <v>125768.92206019849</v>
      </c>
      <c r="F77">
        <v>769853.1895348368</v>
      </c>
      <c r="G77">
        <v>59711.141396772851</v>
      </c>
      <c r="H77">
        <v>502312.71821779164</v>
      </c>
      <c r="I77">
        <v>653956.9276681802</v>
      </c>
      <c r="J77">
        <v>881339.95536566002</v>
      </c>
      <c r="K77">
        <v>2993630.0407258039</v>
      </c>
      <c r="L77">
        <v>440943.81339155341</v>
      </c>
      <c r="M77">
        <v>66574445.713888071</v>
      </c>
      <c r="N77">
        <v>304293688.84554076</v>
      </c>
      <c r="O77">
        <v>20724906.900820453</v>
      </c>
      <c r="P77">
        <f t="shared" si="6"/>
        <v>397065224.91561824</v>
      </c>
      <c r="Q77">
        <f t="shared" si="7"/>
        <v>955333.25299180811</v>
      </c>
      <c r="R77">
        <f t="shared" si="8"/>
        <v>2037609.601251632</v>
      </c>
      <c r="S77">
        <f t="shared" si="9"/>
        <v>3434573.8541173572</v>
      </c>
      <c r="T77">
        <f t="shared" si="10"/>
        <v>391593041.46024925</v>
      </c>
      <c r="AF77">
        <f t="shared" si="11"/>
        <v>144670281.68886587</v>
      </c>
    </row>
    <row r="78" spans="1:32" x14ac:dyDescent="0.3">
      <c r="A78">
        <v>72</v>
      </c>
      <c r="B78">
        <v>66574445.713888071</v>
      </c>
      <c r="C78">
        <v>304293688.84554076</v>
      </c>
      <c r="D78">
        <v>20724906.900820453</v>
      </c>
      <c r="E78">
        <v>124827.08571354015</v>
      </c>
      <c r="F78">
        <v>760734.22211385192</v>
      </c>
      <c r="G78">
        <v>56129.956189722056</v>
      </c>
      <c r="H78">
        <v>503254.55456444999</v>
      </c>
      <c r="I78">
        <v>649609.70683095884</v>
      </c>
      <c r="J78">
        <v>885747.56792818406</v>
      </c>
      <c r="K78">
        <v>2987239.2044896195</v>
      </c>
      <c r="L78">
        <v>414498.13801640907</v>
      </c>
      <c r="M78">
        <v>66071191.159323618</v>
      </c>
      <c r="N78">
        <v>300656839.93422014</v>
      </c>
      <c r="O78">
        <v>19424661.194875859</v>
      </c>
      <c r="P78">
        <f t="shared" si="6"/>
        <v>391593041.46024925</v>
      </c>
      <c r="Q78">
        <f t="shared" si="7"/>
        <v>941691.26401711418</v>
      </c>
      <c r="R78">
        <f t="shared" si="8"/>
        <v>2038611.8293235928</v>
      </c>
      <c r="S78">
        <f t="shared" si="9"/>
        <v>3401737.3425060287</v>
      </c>
      <c r="T78">
        <f t="shared" si="10"/>
        <v>386152692.2884196</v>
      </c>
      <c r="AF78">
        <f t="shared" si="11"/>
        <v>146780051.71129867</v>
      </c>
    </row>
    <row r="79" spans="1:32" x14ac:dyDescent="0.3">
      <c r="A79">
        <v>73</v>
      </c>
      <c r="B79">
        <v>66071191.159323618</v>
      </c>
      <c r="C79">
        <v>300656839.93422014</v>
      </c>
      <c r="D79">
        <v>19424661.194875859</v>
      </c>
      <c r="E79">
        <v>123883.48342373177</v>
      </c>
      <c r="F79">
        <v>751642.09983555041</v>
      </c>
      <c r="G79">
        <v>52608.457402788787</v>
      </c>
      <c r="H79">
        <v>504198.15685425838</v>
      </c>
      <c r="I79">
        <v>645228.92956538335</v>
      </c>
      <c r="J79">
        <v>890081.72028133273</v>
      </c>
      <c r="K79">
        <v>2980828.3968901974</v>
      </c>
      <c r="L79">
        <v>388493.22389751719</v>
      </c>
      <c r="M79">
        <v>65566993.002469361</v>
      </c>
      <c r="N79">
        <v>297030782.60776454</v>
      </c>
      <c r="O79">
        <v>18146086.250697009</v>
      </c>
      <c r="P79">
        <f t="shared" si="6"/>
        <v>386152692.2884196</v>
      </c>
      <c r="Q79">
        <f t="shared" si="7"/>
        <v>928134.04066207097</v>
      </c>
      <c r="R79">
        <f t="shared" si="8"/>
        <v>2039508.8067009745</v>
      </c>
      <c r="S79">
        <f t="shared" si="9"/>
        <v>3369321.6207877146</v>
      </c>
      <c r="T79">
        <f t="shared" si="10"/>
        <v>380743861.86093092</v>
      </c>
      <c r="AF79">
        <f t="shared" si="11"/>
        <v>148884142.88917112</v>
      </c>
    </row>
    <row r="80" spans="1:32" x14ac:dyDescent="0.3">
      <c r="A80">
        <v>74</v>
      </c>
      <c r="B80">
        <v>65566993.002469361</v>
      </c>
      <c r="C80">
        <v>297030782.60776454</v>
      </c>
      <c r="D80">
        <v>18146086.250697009</v>
      </c>
      <c r="E80">
        <v>122938.11187963004</v>
      </c>
      <c r="F80">
        <v>742576.95651941141</v>
      </c>
      <c r="G80">
        <v>49145.6502623044</v>
      </c>
      <c r="H80">
        <v>505143.52839836013</v>
      </c>
      <c r="I80">
        <v>640814.42859710474</v>
      </c>
      <c r="J80">
        <v>894343.63676192891</v>
      </c>
      <c r="K80">
        <v>2886915.2744724085</v>
      </c>
      <c r="L80">
        <v>362921.72501394019</v>
      </c>
      <c r="M80">
        <v>65061849.474071003</v>
      </c>
      <c r="N80">
        <v>293503052.90469503</v>
      </c>
      <c r="O80">
        <v>16888820.888921138</v>
      </c>
      <c r="P80">
        <f t="shared" si="6"/>
        <v>380743861.86093092</v>
      </c>
      <c r="Q80">
        <f t="shared" si="7"/>
        <v>914660.71866134577</v>
      </c>
      <c r="R80">
        <f t="shared" si="8"/>
        <v>2040301.5937573938</v>
      </c>
      <c r="S80">
        <f t="shared" si="9"/>
        <v>3249836.9994863486</v>
      </c>
      <c r="T80">
        <f t="shared" si="10"/>
        <v>375453723.2676872</v>
      </c>
      <c r="AF80">
        <f t="shared" si="11"/>
        <v>150982317.93804714</v>
      </c>
    </row>
    <row r="81" spans="1:32" x14ac:dyDescent="0.3">
      <c r="A81">
        <v>75</v>
      </c>
      <c r="B81">
        <v>65061849.474071003</v>
      </c>
      <c r="C81">
        <v>293503052.90469503</v>
      </c>
      <c r="D81">
        <v>16888820.888921138</v>
      </c>
      <c r="E81">
        <v>121990.96776388312</v>
      </c>
      <c r="F81">
        <v>733757.6322617376</v>
      </c>
      <c r="G81">
        <v>45740.556574161412</v>
      </c>
      <c r="H81">
        <v>506090.67251410702</v>
      </c>
      <c r="I81">
        <v>636555.76939731685</v>
      </c>
      <c r="J81">
        <v>898534.52130118187</v>
      </c>
      <c r="K81">
        <v>2880654.0701832548</v>
      </c>
      <c r="L81">
        <v>337776.41777842276</v>
      </c>
      <c r="M81">
        <v>64555758.8015569</v>
      </c>
      <c r="N81">
        <v>289985843.06511444</v>
      </c>
      <c r="O81">
        <v>15652509.949841533</v>
      </c>
      <c r="P81">
        <f t="shared" si="6"/>
        <v>375453723.2676872</v>
      </c>
      <c r="Q81">
        <f t="shared" si="7"/>
        <v>901489.15659978217</v>
      </c>
      <c r="R81">
        <f t="shared" si="8"/>
        <v>2041180.9632126056</v>
      </c>
      <c r="S81">
        <f t="shared" si="9"/>
        <v>3218430.4879616774</v>
      </c>
      <c r="T81">
        <f t="shared" si="10"/>
        <v>370194111.81651288</v>
      </c>
      <c r="AF81">
        <f t="shared" si="11"/>
        <v>153088572.24094543</v>
      </c>
    </row>
    <row r="82" spans="1:32" x14ac:dyDescent="0.3">
      <c r="A82">
        <v>76</v>
      </c>
      <c r="B82">
        <v>64555758.8015569</v>
      </c>
      <c r="C82">
        <v>289985843.06511444</v>
      </c>
      <c r="D82">
        <v>15652509.949841533</v>
      </c>
      <c r="E82">
        <v>121042.0477529192</v>
      </c>
      <c r="F82">
        <v>724964.60766278603</v>
      </c>
      <c r="G82">
        <v>42392.214447487488</v>
      </c>
      <c r="H82">
        <v>507039.59252507094</v>
      </c>
      <c r="I82">
        <v>632264.23562412616</v>
      </c>
      <c r="J82">
        <v>902655.55776478047</v>
      </c>
      <c r="K82">
        <v>2874373.2996306974</v>
      </c>
      <c r="L82">
        <v>313050.19899683067</v>
      </c>
      <c r="M82">
        <v>64048719.209031828</v>
      </c>
      <c r="N82">
        <v>286479205.5298596</v>
      </c>
      <c r="O82">
        <v>14436804.193079922</v>
      </c>
      <c r="P82">
        <f t="shared" si="6"/>
        <v>370194111.81651288</v>
      </c>
      <c r="Q82">
        <f t="shared" si="7"/>
        <v>888398.86986319267</v>
      </c>
      <c r="R82">
        <f t="shared" si="8"/>
        <v>2041959.3859139776</v>
      </c>
      <c r="S82">
        <f t="shared" si="9"/>
        <v>3187423.4986275281</v>
      </c>
      <c r="T82">
        <f t="shared" si="10"/>
        <v>364964728.93197137</v>
      </c>
      <c r="AF82">
        <f t="shared" si="11"/>
        <v>155188913.32946229</v>
      </c>
    </row>
    <row r="83" spans="1:32" x14ac:dyDescent="0.3">
      <c r="A83">
        <v>77</v>
      </c>
      <c r="B83">
        <v>64048719.209031828</v>
      </c>
      <c r="C83">
        <v>286479205.5298596</v>
      </c>
      <c r="D83">
        <v>14436804.193079922</v>
      </c>
      <c r="E83">
        <v>120091.34851693468</v>
      </c>
      <c r="F83">
        <v>716198.01382464904</v>
      </c>
      <c r="G83">
        <v>39099.678022924789</v>
      </c>
      <c r="H83">
        <v>507990.29176105547</v>
      </c>
      <c r="I83">
        <v>627939.66339991696</v>
      </c>
      <c r="J83">
        <v>906707.91028731922</v>
      </c>
      <c r="K83">
        <v>2781161.6016195519</v>
      </c>
      <c r="L83">
        <v>288736.08386159845</v>
      </c>
      <c r="M83">
        <v>63540728.917270772</v>
      </c>
      <c r="N83">
        <v>283070104.26484013</v>
      </c>
      <c r="O83">
        <v>13241360.198931005</v>
      </c>
      <c r="P83">
        <f t="shared" si="6"/>
        <v>364964728.93197137</v>
      </c>
      <c r="Q83">
        <f t="shared" si="7"/>
        <v>875389.04036450852</v>
      </c>
      <c r="R83">
        <f t="shared" si="8"/>
        <v>2042637.8654482916</v>
      </c>
      <c r="S83">
        <f t="shared" si="9"/>
        <v>3069897.6854811502</v>
      </c>
      <c r="T83">
        <f t="shared" si="10"/>
        <v>359852193.38104188</v>
      </c>
      <c r="AF83">
        <f t="shared" si="11"/>
        <v>157283115.63951847</v>
      </c>
    </row>
    <row r="84" spans="1:32" x14ac:dyDescent="0.3">
      <c r="A84">
        <v>78</v>
      </c>
      <c r="B84">
        <v>63540728.917270772</v>
      </c>
      <c r="C84">
        <v>283070104.26484013</v>
      </c>
      <c r="D84">
        <v>13241360.198931005</v>
      </c>
      <c r="E84">
        <v>119138.86671988269</v>
      </c>
      <c r="F84">
        <v>707675.26066210028</v>
      </c>
      <c r="G84">
        <v>35862.017205438133</v>
      </c>
      <c r="H84">
        <v>508942.77355810744</v>
      </c>
      <c r="I84">
        <v>623773.40592279495</v>
      </c>
      <c r="J84">
        <v>910692.72360114893</v>
      </c>
      <c r="K84">
        <v>2775033.0326943048</v>
      </c>
      <c r="L84">
        <v>264827.20397862012</v>
      </c>
      <c r="M84">
        <v>63031786.143712662</v>
      </c>
      <c r="N84">
        <v>279671297.82622308</v>
      </c>
      <c r="O84">
        <v>12065840.271351235</v>
      </c>
      <c r="P84">
        <f t="shared" si="6"/>
        <v>359852193.38104188</v>
      </c>
      <c r="Q84">
        <f t="shared" si="7"/>
        <v>862676.14458742109</v>
      </c>
      <c r="R84">
        <f t="shared" si="8"/>
        <v>2043408.9030820513</v>
      </c>
      <c r="S84">
        <f t="shared" si="9"/>
        <v>3039860.2366729248</v>
      </c>
      <c r="T84">
        <f t="shared" si="10"/>
        <v>354768924.24128693</v>
      </c>
      <c r="AF84">
        <f t="shared" si="11"/>
        <v>159385894.4404</v>
      </c>
    </row>
    <row r="85" spans="1:32" x14ac:dyDescent="0.3">
      <c r="A85">
        <v>79</v>
      </c>
      <c r="B85">
        <v>63031786.143712662</v>
      </c>
      <c r="C85">
        <v>279671297.82622308</v>
      </c>
      <c r="D85">
        <v>12065840.271351235</v>
      </c>
      <c r="E85">
        <v>118184.59901946125</v>
      </c>
      <c r="F85">
        <v>699178.24456555769</v>
      </c>
      <c r="G85">
        <v>32678.31740157626</v>
      </c>
      <c r="H85">
        <v>509897.04125852889</v>
      </c>
      <c r="I85">
        <v>619574.97711316519</v>
      </c>
      <c r="J85">
        <v>914611.12335974816</v>
      </c>
      <c r="K85">
        <v>2768885.3119911663</v>
      </c>
      <c r="L85">
        <v>241316.80542702469</v>
      </c>
      <c r="M85">
        <v>62521889.102454133</v>
      </c>
      <c r="N85">
        <v>276282837.53711873</v>
      </c>
      <c r="O85">
        <v>10909912.342564462</v>
      </c>
      <c r="P85">
        <f t="shared" si="6"/>
        <v>354768924.24128693</v>
      </c>
      <c r="Q85">
        <f t="shared" si="7"/>
        <v>850041.16098659521</v>
      </c>
      <c r="R85">
        <f t="shared" si="8"/>
        <v>2044083.1417314422</v>
      </c>
      <c r="S85">
        <f t="shared" si="9"/>
        <v>3010202.1174181909</v>
      </c>
      <c r="T85">
        <f t="shared" si="10"/>
        <v>349714638.98213732</v>
      </c>
      <c r="AF85">
        <f t="shared" si="11"/>
        <v>161482568.19678393</v>
      </c>
    </row>
    <row r="86" spans="1:32" x14ac:dyDescent="0.3">
      <c r="A86">
        <v>80</v>
      </c>
      <c r="B86">
        <v>62521889.102454133</v>
      </c>
      <c r="C86">
        <v>276282837.53711873</v>
      </c>
      <c r="D86">
        <v>10909912.342564462</v>
      </c>
      <c r="E86">
        <v>117228.5420671015</v>
      </c>
      <c r="F86">
        <v>690707.09384279686</v>
      </c>
      <c r="G86">
        <v>29547.679261112084</v>
      </c>
      <c r="H86">
        <v>510853.09821088862</v>
      </c>
      <c r="I86">
        <v>615344.21658630797</v>
      </c>
      <c r="J86">
        <v>918464.21645570407</v>
      </c>
      <c r="K86">
        <v>2676383.4302964299</v>
      </c>
      <c r="L86">
        <v>218198.24685128924</v>
      </c>
      <c r="M86">
        <v>62011036.004243247</v>
      </c>
      <c r="N86">
        <v>272991109.89023602</v>
      </c>
      <c r="O86">
        <v>9773249.8792574685</v>
      </c>
      <c r="P86">
        <f t="shared" si="6"/>
        <v>349714638.98213732</v>
      </c>
      <c r="Q86">
        <f t="shared" si="7"/>
        <v>837483.31517101044</v>
      </c>
      <c r="R86">
        <f t="shared" si="8"/>
        <v>2044661.5312529006</v>
      </c>
      <c r="S86">
        <f t="shared" si="9"/>
        <v>2894581.6771477191</v>
      </c>
      <c r="T86">
        <f t="shared" si="10"/>
        <v>344775395.77373672</v>
      </c>
      <c r="AF86">
        <f t="shared" si="11"/>
        <v>163572922.50023204</v>
      </c>
    </row>
    <row r="87" spans="1:32" x14ac:dyDescent="0.3">
      <c r="A87">
        <v>81</v>
      </c>
      <c r="B87">
        <v>62011036.004243247</v>
      </c>
      <c r="C87">
        <v>272991109.89023602</v>
      </c>
      <c r="D87">
        <v>9773249.8792574685</v>
      </c>
      <c r="E87">
        <v>116270.69250795608</v>
      </c>
      <c r="F87">
        <v>682477.77472559002</v>
      </c>
      <c r="G87">
        <v>26469.218422988975</v>
      </c>
      <c r="H87">
        <v>511810.94777003408</v>
      </c>
      <c r="I87">
        <v>611274.28214408073</v>
      </c>
      <c r="J87">
        <v>922253.09133339406</v>
      </c>
      <c r="K87">
        <v>2670390.5451773703</v>
      </c>
      <c r="L87">
        <v>195464.99758514937</v>
      </c>
      <c r="M87">
        <v>61499225.05647321</v>
      </c>
      <c r="N87">
        <v>269709445.06291461</v>
      </c>
      <c r="O87">
        <v>8655531.7903389242</v>
      </c>
      <c r="P87">
        <f t="shared" si="6"/>
        <v>344775395.77373672</v>
      </c>
      <c r="Q87">
        <f t="shared" si="7"/>
        <v>825217.68565653509</v>
      </c>
      <c r="R87">
        <f t="shared" si="8"/>
        <v>2045338.3212475087</v>
      </c>
      <c r="S87">
        <f t="shared" si="9"/>
        <v>2865855.5427625198</v>
      </c>
      <c r="T87">
        <f t="shared" si="10"/>
        <v>339864201.90972674</v>
      </c>
      <c r="AF87">
        <f t="shared" si="11"/>
        <v>165672404.02104822</v>
      </c>
    </row>
    <row r="88" spans="1:32" x14ac:dyDescent="0.3">
      <c r="A88">
        <v>82</v>
      </c>
      <c r="B88">
        <v>61499225.05647321</v>
      </c>
      <c r="C88">
        <v>269709445.06291461</v>
      </c>
      <c r="D88">
        <v>8655531.7903389242</v>
      </c>
      <c r="E88">
        <v>115311.04698088727</v>
      </c>
      <c r="F88">
        <v>674273.61265728658</v>
      </c>
      <c r="G88">
        <v>23442.065265501253</v>
      </c>
      <c r="H88">
        <v>512770.59329710284</v>
      </c>
      <c r="I88">
        <v>607172.901390724</v>
      </c>
      <c r="J88">
        <v>925978.81829645578</v>
      </c>
      <c r="K88">
        <v>2664378.9322923133</v>
      </c>
      <c r="L88">
        <v>173110.63580677847</v>
      </c>
      <c r="M88">
        <v>60986454.463176109</v>
      </c>
      <c r="N88">
        <v>266437893.22923157</v>
      </c>
      <c r="O88">
        <v>7556442.3362356899</v>
      </c>
      <c r="P88">
        <f t="shared" si="6"/>
        <v>339864201.90972674</v>
      </c>
      <c r="Q88">
        <f t="shared" si="7"/>
        <v>813026.72490367515</v>
      </c>
      <c r="R88">
        <f t="shared" si="8"/>
        <v>2045922.3129842826</v>
      </c>
      <c r="S88">
        <f t="shared" si="9"/>
        <v>2837489.5680990918</v>
      </c>
      <c r="T88">
        <f t="shared" si="10"/>
        <v>334980790.02864337</v>
      </c>
      <c r="AF88">
        <f t="shared" si="11"/>
        <v>167765629.66471118</v>
      </c>
    </row>
    <row r="89" spans="1:32" x14ac:dyDescent="0.3">
      <c r="A89">
        <v>83</v>
      </c>
      <c r="B89">
        <v>60986454.463176109</v>
      </c>
      <c r="C89">
        <v>266437893.22923157</v>
      </c>
      <c r="D89">
        <v>7556442.3362356899</v>
      </c>
      <c r="E89">
        <v>114349.60211845519</v>
      </c>
      <c r="F89">
        <v>666094.73307307891</v>
      </c>
      <c r="G89">
        <v>20465.364660638326</v>
      </c>
      <c r="H89">
        <v>513732.03815953492</v>
      </c>
      <c r="I89">
        <v>603039.91753224761</v>
      </c>
      <c r="J89">
        <v>929642.4498101332</v>
      </c>
      <c r="K89">
        <v>2658348.5331169907</v>
      </c>
      <c r="L89">
        <v>151128.8467247138</v>
      </c>
      <c r="M89">
        <v>60472722.425016575</v>
      </c>
      <c r="N89">
        <v>263176504.77858233</v>
      </c>
      <c r="O89">
        <v>6475671.0397008425</v>
      </c>
      <c r="P89">
        <f t="shared" si="6"/>
        <v>334980790.02864337</v>
      </c>
      <c r="Q89">
        <f t="shared" si="7"/>
        <v>800909.69985217252</v>
      </c>
      <c r="R89">
        <f t="shared" si="8"/>
        <v>2046414.4055019156</v>
      </c>
      <c r="S89">
        <f t="shared" si="9"/>
        <v>2809477.3798417044</v>
      </c>
      <c r="T89">
        <f t="shared" si="10"/>
        <v>330124898.24329978</v>
      </c>
      <c r="AF89">
        <f t="shared" si="11"/>
        <v>169852395.65665901</v>
      </c>
    </row>
    <row r="90" spans="1:32" x14ac:dyDescent="0.3">
      <c r="A90">
        <v>84</v>
      </c>
      <c r="B90">
        <v>60472722.425016575</v>
      </c>
      <c r="C90">
        <v>263176504.77858233</v>
      </c>
      <c r="D90">
        <v>6475671.0397008425</v>
      </c>
      <c r="E90">
        <v>113386.35454690608</v>
      </c>
      <c r="F90">
        <v>657941.26194645581</v>
      </c>
      <c r="G90">
        <v>17538.275732523118</v>
      </c>
      <c r="H90">
        <v>514695.28573108406</v>
      </c>
      <c r="I90">
        <v>598875.17310179048</v>
      </c>
      <c r="J90">
        <v>933245.02079858282</v>
      </c>
      <c r="K90">
        <v>2566741.2473653993</v>
      </c>
      <c r="L90">
        <v>129513.42079401686</v>
      </c>
      <c r="M90">
        <v>59958027.13928549</v>
      </c>
      <c r="N90">
        <v>260010888.35811517</v>
      </c>
      <c r="O90">
        <v>5412912.5981082432</v>
      </c>
      <c r="P90">
        <f t="shared" si="6"/>
        <v>330124898.24329978</v>
      </c>
      <c r="Q90">
        <f t="shared" si="7"/>
        <v>788865.89222588495</v>
      </c>
      <c r="R90">
        <f t="shared" si="8"/>
        <v>2046815.4796314572</v>
      </c>
      <c r="S90">
        <f t="shared" si="9"/>
        <v>2696254.6681594159</v>
      </c>
      <c r="T90">
        <f t="shared" si="10"/>
        <v>325381828.09550887</v>
      </c>
      <c r="AF90">
        <f t="shared" si="11"/>
        <v>171932500.28904241</v>
      </c>
    </row>
    <row r="91" spans="1:32" x14ac:dyDescent="0.3">
      <c r="A91">
        <v>85</v>
      </c>
      <c r="B91">
        <v>59958027.13928549</v>
      </c>
      <c r="C91">
        <v>260010888.35811517</v>
      </c>
      <c r="D91">
        <v>5412912.5981082432</v>
      </c>
      <c r="E91">
        <v>112421.30088616029</v>
      </c>
      <c r="F91">
        <v>650027.22089528793</v>
      </c>
      <c r="G91">
        <v>14659.971619876493</v>
      </c>
      <c r="H91">
        <v>515660.33939182985</v>
      </c>
      <c r="I91">
        <v>594874.25666858663</v>
      </c>
      <c r="J91">
        <v>936787.54893722478</v>
      </c>
      <c r="K91">
        <v>2560868.8460162519</v>
      </c>
      <c r="L91">
        <v>108258.25196216487</v>
      </c>
      <c r="M91">
        <v>59442366.799893662</v>
      </c>
      <c r="N91">
        <v>256855145.25543031</v>
      </c>
      <c r="O91">
        <v>4367866.797208854</v>
      </c>
      <c r="P91">
        <f t="shared" si="6"/>
        <v>325381828.09550887</v>
      </c>
      <c r="Q91">
        <f t="shared" si="7"/>
        <v>777108.49340132473</v>
      </c>
      <c r="R91">
        <f t="shared" si="8"/>
        <v>2047322.1449976412</v>
      </c>
      <c r="S91">
        <f t="shared" si="9"/>
        <v>2669127.0979784168</v>
      </c>
      <c r="T91">
        <f t="shared" si="10"/>
        <v>320665378.8525328</v>
      </c>
      <c r="AF91">
        <f t="shared" si="11"/>
        <v>174022382.32479951</v>
      </c>
    </row>
    <row r="92" spans="1:32" x14ac:dyDescent="0.3">
      <c r="A92">
        <v>86</v>
      </c>
      <c r="B92">
        <v>59442366.799893662</v>
      </c>
      <c r="C92">
        <v>256855145.25543031</v>
      </c>
      <c r="D92">
        <v>4367866.797208854</v>
      </c>
      <c r="E92">
        <v>111454.43774980062</v>
      </c>
      <c r="F92">
        <v>642137.86313857581</v>
      </c>
      <c r="G92">
        <v>11829.639242440648</v>
      </c>
      <c r="H92">
        <v>516627.20252818952</v>
      </c>
      <c r="I92">
        <v>590842.48611731268</v>
      </c>
      <c r="J92">
        <v>940271.03494022274</v>
      </c>
      <c r="K92">
        <v>2554978.0934128892</v>
      </c>
      <c r="L92">
        <v>87357.335944177088</v>
      </c>
      <c r="M92">
        <v>58925739.597365476</v>
      </c>
      <c r="N92">
        <v>253709324.67590013</v>
      </c>
      <c r="O92">
        <v>3340238.4263244541</v>
      </c>
      <c r="P92">
        <f t="shared" si="6"/>
        <v>320665378.8525328</v>
      </c>
      <c r="Q92">
        <f t="shared" si="7"/>
        <v>765421.94013081712</v>
      </c>
      <c r="R92">
        <f t="shared" si="8"/>
        <v>2047740.7235857248</v>
      </c>
      <c r="S92">
        <f t="shared" si="9"/>
        <v>2642335.4293570663</v>
      </c>
      <c r="T92">
        <f t="shared" si="10"/>
        <v>315975302.69959003</v>
      </c>
      <c r="AF92">
        <f t="shared" si="11"/>
        <v>176105702.22837234</v>
      </c>
    </row>
    <row r="93" spans="1:32" x14ac:dyDescent="0.3">
      <c r="A93">
        <v>87</v>
      </c>
      <c r="B93">
        <v>58925739.597365476</v>
      </c>
      <c r="C93">
        <v>253709324.67590013</v>
      </c>
      <c r="D93">
        <v>3340238.4263244541</v>
      </c>
      <c r="E93">
        <v>110485.76174506027</v>
      </c>
      <c r="F93">
        <v>634273.31168975041</v>
      </c>
      <c r="G93">
        <v>9046.4790712953964</v>
      </c>
      <c r="H93">
        <v>517595.87853292987</v>
      </c>
      <c r="I93">
        <v>586779.70768118079</v>
      </c>
      <c r="J93">
        <v>943696.46284317074</v>
      </c>
      <c r="K93">
        <v>2464099.9678007192</v>
      </c>
      <c r="L93">
        <v>66804.76852648909</v>
      </c>
      <c r="M93">
        <v>58408143.718832545</v>
      </c>
      <c r="N93">
        <v>250658445.00041825</v>
      </c>
      <c r="O93">
        <v>2329737.1949547944</v>
      </c>
      <c r="P93">
        <f t="shared" si="6"/>
        <v>315975302.69959003</v>
      </c>
      <c r="Q93">
        <f t="shared" si="7"/>
        <v>753805.55250610597</v>
      </c>
      <c r="R93">
        <f t="shared" si="8"/>
        <v>2048072.0490572816</v>
      </c>
      <c r="S93">
        <f t="shared" si="9"/>
        <v>2530904.7363272081</v>
      </c>
      <c r="T93">
        <f t="shared" si="10"/>
        <v>311396325.91420561</v>
      </c>
      <c r="AF93">
        <f t="shared" si="11"/>
        <v>178182268.2679835</v>
      </c>
    </row>
    <row r="94" spans="1:32" x14ac:dyDescent="0.3">
      <c r="A94">
        <v>88</v>
      </c>
      <c r="B94">
        <v>58408143.718832545</v>
      </c>
      <c r="C94">
        <v>250658445.00041825</v>
      </c>
      <c r="D94">
        <v>2329737.1949547944</v>
      </c>
      <c r="E94">
        <v>109515.26947281102</v>
      </c>
      <c r="F94">
        <v>626646.11250104569</v>
      </c>
      <c r="G94">
        <v>6309.7049030025682</v>
      </c>
      <c r="H94">
        <v>518566.37080517912</v>
      </c>
      <c r="I94">
        <v>582883.35451146984</v>
      </c>
      <c r="J94">
        <v>947064.80028106959</v>
      </c>
      <c r="K94">
        <v>2458369.928044505</v>
      </c>
      <c r="L94">
        <v>46594.743899095891</v>
      </c>
      <c r="M94">
        <v>57889577.348027363</v>
      </c>
      <c r="N94">
        <v>247617191.71786228</v>
      </c>
      <c r="O94">
        <v>1336077.6507746289</v>
      </c>
      <c r="P94">
        <f t="shared" si="6"/>
        <v>311396325.91420561</v>
      </c>
      <c r="Q94">
        <f t="shared" si="7"/>
        <v>742471.08687685931</v>
      </c>
      <c r="R94">
        <f t="shared" si="8"/>
        <v>2048514.5255977185</v>
      </c>
      <c r="S94">
        <f t="shared" si="9"/>
        <v>2504964.6719436008</v>
      </c>
      <c r="T94">
        <f t="shared" si="10"/>
        <v>306842846.71666431</v>
      </c>
      <c r="AF94">
        <f t="shared" si="11"/>
        <v>180269278.25259924</v>
      </c>
    </row>
    <row r="95" spans="1:32" x14ac:dyDescent="0.3">
      <c r="A95">
        <v>89</v>
      </c>
      <c r="B95">
        <v>57889577.348027363</v>
      </c>
      <c r="C95">
        <v>247617191.71786228</v>
      </c>
      <c r="D95">
        <v>1336077.6507746289</v>
      </c>
      <c r="E95">
        <v>108542.95752755131</v>
      </c>
      <c r="F95">
        <v>619042.97929465573</v>
      </c>
      <c r="G95">
        <v>3618.5436375146196</v>
      </c>
      <c r="H95">
        <v>519538.68275043881</v>
      </c>
      <c r="I95">
        <v>578956.91886386566</v>
      </c>
      <c r="J95">
        <v>950376.9987616702</v>
      </c>
      <c r="K95">
        <v>2452621.9819140523</v>
      </c>
      <c r="L95">
        <v>26721.553015492576</v>
      </c>
      <c r="M95">
        <v>57370038.665276922</v>
      </c>
      <c r="N95">
        <v>244585612.81708437</v>
      </c>
      <c r="O95">
        <v>358979.09899746609</v>
      </c>
      <c r="P95">
        <f t="shared" si="6"/>
        <v>306842846.71666431</v>
      </c>
      <c r="Q95">
        <f t="shared" si="7"/>
        <v>731204.48045972164</v>
      </c>
      <c r="R95">
        <f t="shared" si="8"/>
        <v>2048872.6003759746</v>
      </c>
      <c r="S95">
        <f t="shared" si="9"/>
        <v>2479343.5349295447</v>
      </c>
      <c r="T95">
        <f t="shared" si="10"/>
        <v>302314630.58135879</v>
      </c>
      <c r="AF95">
        <f t="shared" si="11"/>
        <v>182349661.43346173</v>
      </c>
    </row>
    <row r="96" spans="1:32" x14ac:dyDescent="0.3">
      <c r="A96">
        <v>90</v>
      </c>
      <c r="B96">
        <v>57370038.665276922</v>
      </c>
      <c r="C96">
        <v>244585612.81708437</v>
      </c>
      <c r="D96">
        <v>358979.09899746609</v>
      </c>
      <c r="E96">
        <v>107568.82249739423</v>
      </c>
      <c r="F96">
        <v>611464.03204271093</v>
      </c>
      <c r="G96">
        <v>972.23505978480409</v>
      </c>
      <c r="H96">
        <v>520512.81778059591</v>
      </c>
      <c r="I96">
        <v>575000.25077320484</v>
      </c>
      <c r="J96">
        <v>953633.99393426068</v>
      </c>
      <c r="K96">
        <v>2362481.7260915302</v>
      </c>
      <c r="L96">
        <v>7179.581979949322</v>
      </c>
      <c r="M96">
        <v>56849525.847496323</v>
      </c>
      <c r="N96">
        <v>241648130.84021965</v>
      </c>
      <c r="O96">
        <v>0</v>
      </c>
      <c r="P96">
        <f t="shared" si="6"/>
        <v>302314630.58135879</v>
      </c>
      <c r="Q96">
        <f t="shared" si="7"/>
        <v>720005.08959989005</v>
      </c>
      <c r="R96">
        <f t="shared" si="8"/>
        <v>2049147.0624880614</v>
      </c>
      <c r="S96">
        <f t="shared" si="9"/>
        <v>2369661.3080714797</v>
      </c>
      <c r="T96">
        <f t="shared" si="10"/>
        <v>298497656.68771595</v>
      </c>
      <c r="AF96">
        <f t="shared" si="11"/>
        <v>184423235.62392554</v>
      </c>
    </row>
    <row r="97" spans="1:32" x14ac:dyDescent="0.3">
      <c r="A97">
        <v>91</v>
      </c>
      <c r="B97">
        <v>56849525.847496323</v>
      </c>
      <c r="C97">
        <v>241648130.84021965</v>
      </c>
      <c r="D97">
        <v>0</v>
      </c>
      <c r="E97">
        <v>106592.86096405561</v>
      </c>
      <c r="F97">
        <v>604120.32710054913</v>
      </c>
      <c r="G97">
        <v>0</v>
      </c>
      <c r="H97">
        <v>521488.7793139345</v>
      </c>
      <c r="I97">
        <v>571212.64538688771</v>
      </c>
      <c r="J97">
        <v>0</v>
      </c>
      <c r="K97">
        <v>2356897.2449215464</v>
      </c>
      <c r="L97">
        <v>0</v>
      </c>
      <c r="M97">
        <v>56328037.068182386</v>
      </c>
      <c r="N97">
        <v>238720020.94991124</v>
      </c>
      <c r="O97">
        <v>0</v>
      </c>
      <c r="P97">
        <f t="shared" si="6"/>
        <v>298497656.68771595</v>
      </c>
      <c r="Q97">
        <f t="shared" si="7"/>
        <v>710713.18806460476</v>
      </c>
      <c r="R97">
        <f t="shared" si="8"/>
        <v>1092701.4247008222</v>
      </c>
      <c r="S97">
        <f t="shared" si="9"/>
        <v>2356897.2449215464</v>
      </c>
      <c r="T97">
        <f t="shared" si="10"/>
        <v>295048058.01809365</v>
      </c>
      <c r="AF97">
        <f t="shared" si="11"/>
        <v>99435829.647774816</v>
      </c>
    </row>
    <row r="98" spans="1:32" x14ac:dyDescent="0.3">
      <c r="A98">
        <v>92</v>
      </c>
      <c r="B98">
        <v>56328037.068182386</v>
      </c>
      <c r="C98">
        <v>238720020.94991124</v>
      </c>
      <c r="D98">
        <v>0</v>
      </c>
      <c r="E98">
        <v>105615.06950284197</v>
      </c>
      <c r="F98">
        <v>596800.05237477808</v>
      </c>
      <c r="G98">
        <v>0</v>
      </c>
      <c r="H98">
        <v>522466.57077514817</v>
      </c>
      <c r="I98">
        <v>567395.75223008171</v>
      </c>
      <c r="J98">
        <v>0</v>
      </c>
      <c r="K98">
        <v>2351295.3122479068</v>
      </c>
      <c r="L98">
        <v>0</v>
      </c>
      <c r="M98">
        <v>55805570.497407235</v>
      </c>
      <c r="N98">
        <v>235801329.88543326</v>
      </c>
      <c r="O98">
        <v>0</v>
      </c>
      <c r="P98">
        <f t="shared" si="6"/>
        <v>295048058.01809365</v>
      </c>
      <c r="Q98">
        <f t="shared" si="7"/>
        <v>702415.12187762</v>
      </c>
      <c r="R98">
        <f t="shared" si="8"/>
        <v>1089862.3230052299</v>
      </c>
      <c r="S98">
        <f t="shared" si="9"/>
        <v>2351295.3122479068</v>
      </c>
      <c r="T98">
        <f t="shared" si="10"/>
        <v>291606900.38284051</v>
      </c>
      <c r="AF98">
        <f t="shared" si="11"/>
        <v>100267333.71648115</v>
      </c>
    </row>
    <row r="99" spans="1:32" x14ac:dyDescent="0.3">
      <c r="A99">
        <v>93</v>
      </c>
      <c r="B99">
        <v>55805570.497407235</v>
      </c>
      <c r="C99">
        <v>235801329.88543326</v>
      </c>
      <c r="D99">
        <v>0</v>
      </c>
      <c r="E99">
        <v>104635.44468263857</v>
      </c>
      <c r="F99">
        <v>589503.32471358322</v>
      </c>
      <c r="G99">
        <v>0</v>
      </c>
      <c r="H99">
        <v>523446.19559535157</v>
      </c>
      <c r="I99">
        <v>563549.42524255591</v>
      </c>
      <c r="J99">
        <v>0</v>
      </c>
      <c r="K99">
        <v>2345675.8735346617</v>
      </c>
      <c r="L99">
        <v>0</v>
      </c>
      <c r="M99">
        <v>55282124.301811881</v>
      </c>
      <c r="N99">
        <v>232892104.58665606</v>
      </c>
      <c r="O99">
        <v>0</v>
      </c>
      <c r="P99">
        <f t="shared" si="6"/>
        <v>291606900.38284051</v>
      </c>
      <c r="Q99">
        <f t="shared" si="7"/>
        <v>694138.76939622173</v>
      </c>
      <c r="R99">
        <f t="shared" si="8"/>
        <v>1086995.6208379075</v>
      </c>
      <c r="S99">
        <f t="shared" si="9"/>
        <v>2345675.8735346617</v>
      </c>
      <c r="T99">
        <f t="shared" si="10"/>
        <v>288174228.88846797</v>
      </c>
      <c r="AF99">
        <f t="shared" si="11"/>
        <v>101090592.7379254</v>
      </c>
    </row>
    <row r="100" spans="1:32" x14ac:dyDescent="0.3">
      <c r="A100">
        <v>94</v>
      </c>
      <c r="B100">
        <v>55282124.301811881</v>
      </c>
      <c r="C100">
        <v>232892104.58665606</v>
      </c>
      <c r="D100">
        <v>0</v>
      </c>
      <c r="E100">
        <v>103653.98306589728</v>
      </c>
      <c r="F100">
        <v>582230.26146664016</v>
      </c>
      <c r="G100">
        <v>0</v>
      </c>
      <c r="H100">
        <v>524427.65721209289</v>
      </c>
      <c r="I100">
        <v>559673.51773721504</v>
      </c>
      <c r="J100">
        <v>0</v>
      </c>
      <c r="K100">
        <v>2256466.0571441725</v>
      </c>
      <c r="L100">
        <v>0</v>
      </c>
      <c r="M100">
        <v>54757696.644599788</v>
      </c>
      <c r="N100">
        <v>230075965.01177469</v>
      </c>
      <c r="O100">
        <v>0</v>
      </c>
      <c r="P100">
        <f t="shared" si="6"/>
        <v>288174228.88846797</v>
      </c>
      <c r="Q100">
        <f t="shared" si="7"/>
        <v>685884.24453253741</v>
      </c>
      <c r="R100">
        <f t="shared" si="8"/>
        <v>1084101.1749493079</v>
      </c>
      <c r="S100">
        <f t="shared" si="9"/>
        <v>2256466.0571441725</v>
      </c>
      <c r="T100">
        <f t="shared" si="10"/>
        <v>284833661.65637445</v>
      </c>
      <c r="AF100">
        <f t="shared" si="11"/>
        <v>101905510.44523494</v>
      </c>
    </row>
    <row r="101" spans="1:32" x14ac:dyDescent="0.3">
      <c r="A101">
        <v>95</v>
      </c>
      <c r="B101">
        <v>54757696.644599788</v>
      </c>
      <c r="C101">
        <v>230075965.01177469</v>
      </c>
      <c r="D101">
        <v>0</v>
      </c>
      <c r="E101">
        <v>102670.68120862461</v>
      </c>
      <c r="F101">
        <v>575189.91252943675</v>
      </c>
      <c r="G101">
        <v>0</v>
      </c>
      <c r="H101">
        <v>525410.95906936552</v>
      </c>
      <c r="I101">
        <v>555969.83293627191</v>
      </c>
      <c r="J101">
        <v>0</v>
      </c>
      <c r="K101">
        <v>2251013.3926003007</v>
      </c>
      <c r="L101">
        <v>0</v>
      </c>
      <c r="M101">
        <v>54232285.685530424</v>
      </c>
      <c r="N101">
        <v>227268981.78623813</v>
      </c>
      <c r="O101">
        <v>0</v>
      </c>
      <c r="P101">
        <f t="shared" si="6"/>
        <v>284833661.65637445</v>
      </c>
      <c r="Q101">
        <f t="shared" si="7"/>
        <v>677860.59373806138</v>
      </c>
      <c r="R101">
        <f t="shared" si="8"/>
        <v>1081380.7920056374</v>
      </c>
      <c r="S101">
        <f t="shared" si="9"/>
        <v>2251013.3926003007</v>
      </c>
      <c r="T101">
        <f t="shared" si="10"/>
        <v>281501267.47176856</v>
      </c>
      <c r="AF101">
        <f t="shared" si="11"/>
        <v>102731175.24053556</v>
      </c>
    </row>
    <row r="102" spans="1:32" x14ac:dyDescent="0.3">
      <c r="A102">
        <v>96</v>
      </c>
      <c r="B102">
        <v>54232285.685530424</v>
      </c>
      <c r="C102">
        <v>227268981.78623813</v>
      </c>
      <c r="D102">
        <v>0</v>
      </c>
      <c r="E102">
        <v>101685.53566036954</v>
      </c>
      <c r="F102">
        <v>568172.45446559531</v>
      </c>
      <c r="G102">
        <v>0</v>
      </c>
      <c r="H102">
        <v>526396.10461762059</v>
      </c>
      <c r="I102">
        <v>552237.53454362624</v>
      </c>
      <c r="J102">
        <v>0</v>
      </c>
      <c r="K102">
        <v>2245543.688479729</v>
      </c>
      <c r="L102">
        <v>0</v>
      </c>
      <c r="M102">
        <v>53705889.580912806</v>
      </c>
      <c r="N102">
        <v>224471200.56321478</v>
      </c>
      <c r="O102">
        <v>0</v>
      </c>
      <c r="P102">
        <f t="shared" si="6"/>
        <v>281501267.47176856</v>
      </c>
      <c r="Q102">
        <f t="shared" si="7"/>
        <v>669857.99012596486</v>
      </c>
      <c r="R102">
        <f t="shared" si="8"/>
        <v>1078633.6391612468</v>
      </c>
      <c r="S102">
        <f t="shared" si="9"/>
        <v>2245543.688479729</v>
      </c>
      <c r="T102">
        <f t="shared" si="10"/>
        <v>278177090.14412761</v>
      </c>
      <c r="AF102">
        <f t="shared" si="11"/>
        <v>103548829.3594797</v>
      </c>
    </row>
    <row r="103" spans="1:32" x14ac:dyDescent="0.3">
      <c r="A103">
        <v>97</v>
      </c>
      <c r="B103">
        <v>53705889.580912806</v>
      </c>
      <c r="C103">
        <v>224471200.56321478</v>
      </c>
      <c r="D103">
        <v>0</v>
      </c>
      <c r="E103">
        <v>100698.54296421152</v>
      </c>
      <c r="F103">
        <v>561178.00140803691</v>
      </c>
      <c r="G103">
        <v>0</v>
      </c>
      <c r="H103">
        <v>527383.09731377859</v>
      </c>
      <c r="I103">
        <v>548476.47989312687</v>
      </c>
      <c r="J103">
        <v>0</v>
      </c>
      <c r="K103">
        <v>2157091.8214769741</v>
      </c>
      <c r="L103">
        <v>0</v>
      </c>
      <c r="M103">
        <v>53178506.483599029</v>
      </c>
      <c r="N103">
        <v>221765632.26184469</v>
      </c>
      <c r="O103">
        <v>0</v>
      </c>
      <c r="P103">
        <f t="shared" si="6"/>
        <v>278177090.14412761</v>
      </c>
      <c r="Q103">
        <f t="shared" si="7"/>
        <v>661876.54437224846</v>
      </c>
      <c r="R103">
        <f t="shared" si="8"/>
        <v>1075859.5772069055</v>
      </c>
      <c r="S103">
        <f t="shared" si="9"/>
        <v>2157091.8214769741</v>
      </c>
      <c r="T103">
        <f t="shared" si="10"/>
        <v>274944138.7454437</v>
      </c>
      <c r="AF103">
        <f t="shared" si="11"/>
        <v>104358378.98906983</v>
      </c>
    </row>
    <row r="104" spans="1:32" x14ac:dyDescent="0.3">
      <c r="A104">
        <v>98</v>
      </c>
      <c r="B104">
        <v>53178506.483599029</v>
      </c>
      <c r="C104">
        <v>221765632.26184469</v>
      </c>
      <c r="D104">
        <v>0</v>
      </c>
      <c r="E104">
        <v>99709.699656748169</v>
      </c>
      <c r="F104">
        <v>554414.08065461181</v>
      </c>
      <c r="G104">
        <v>0</v>
      </c>
      <c r="H104">
        <v>528371.94062124193</v>
      </c>
      <c r="I104">
        <v>544890.37545403279</v>
      </c>
      <c r="J104">
        <v>0</v>
      </c>
      <c r="K104">
        <v>2151791.7280382141</v>
      </c>
      <c r="L104">
        <v>0</v>
      </c>
      <c r="M104">
        <v>52650134.542977788</v>
      </c>
      <c r="N104">
        <v>219068950.15835243</v>
      </c>
      <c r="O104">
        <v>0</v>
      </c>
      <c r="P104">
        <f t="shared" si="6"/>
        <v>274944138.7454437</v>
      </c>
      <c r="Q104">
        <f t="shared" si="7"/>
        <v>654123.78031136002</v>
      </c>
      <c r="R104">
        <f t="shared" si="8"/>
        <v>1073262.3160752747</v>
      </c>
      <c r="S104">
        <f t="shared" si="9"/>
        <v>2151791.7280382141</v>
      </c>
      <c r="T104">
        <f t="shared" si="10"/>
        <v>271719084.70133024</v>
      </c>
      <c r="AF104">
        <f t="shared" si="11"/>
        <v>105179706.97537692</v>
      </c>
    </row>
    <row r="105" spans="1:32" x14ac:dyDescent="0.3">
      <c r="A105">
        <v>99</v>
      </c>
      <c r="B105">
        <v>52650134.542977788</v>
      </c>
      <c r="C105">
        <v>219068950.15835243</v>
      </c>
      <c r="D105">
        <v>0</v>
      </c>
      <c r="E105">
        <v>98719.00226808335</v>
      </c>
      <c r="F105">
        <v>547672.37539588113</v>
      </c>
      <c r="G105">
        <v>0</v>
      </c>
      <c r="H105">
        <v>529362.63800990675</v>
      </c>
      <c r="I105">
        <v>541276.50164657098</v>
      </c>
      <c r="J105">
        <v>0</v>
      </c>
      <c r="K105">
        <v>2146475.0718074581</v>
      </c>
      <c r="L105">
        <v>0</v>
      </c>
      <c r="M105">
        <v>52120771.904967882</v>
      </c>
      <c r="N105">
        <v>216381198.58489841</v>
      </c>
      <c r="O105">
        <v>0</v>
      </c>
      <c r="P105">
        <f t="shared" si="6"/>
        <v>271719084.70133024</v>
      </c>
      <c r="Q105">
        <f t="shared" si="7"/>
        <v>646391.37766396452</v>
      </c>
      <c r="R105">
        <f t="shared" si="8"/>
        <v>1070639.1396564776</v>
      </c>
      <c r="S105">
        <f t="shared" si="9"/>
        <v>2146475.0718074581</v>
      </c>
      <c r="T105">
        <f t="shared" si="10"/>
        <v>268501970.48986632</v>
      </c>
      <c r="AF105">
        <f t="shared" si="11"/>
        <v>105993274.82599129</v>
      </c>
    </row>
    <row r="106" spans="1:32" x14ac:dyDescent="0.3">
      <c r="A106">
        <v>100</v>
      </c>
      <c r="B106">
        <v>52120771.904967882</v>
      </c>
      <c r="C106">
        <v>216381198.58489841</v>
      </c>
      <c r="D106">
        <v>0</v>
      </c>
      <c r="E106">
        <v>97726.447321814776</v>
      </c>
      <c r="F106">
        <v>540952.99646224594</v>
      </c>
      <c r="G106">
        <v>0</v>
      </c>
      <c r="H106">
        <v>530355.19295617542</v>
      </c>
      <c r="I106">
        <v>537634.71993273962</v>
      </c>
      <c r="J106">
        <v>0</v>
      </c>
      <c r="K106">
        <v>2141141.8010259811</v>
      </c>
      <c r="L106">
        <v>0</v>
      </c>
      <c r="M106">
        <v>51590416.71201171</v>
      </c>
      <c r="N106">
        <v>213702422.06393969</v>
      </c>
      <c r="O106">
        <v>0</v>
      </c>
      <c r="P106">
        <f t="shared" si="6"/>
        <v>268501970.48986632</v>
      </c>
      <c r="Q106">
        <f t="shared" si="7"/>
        <v>638679.44378406066</v>
      </c>
      <c r="R106">
        <f t="shared" si="8"/>
        <v>1067989.912888915</v>
      </c>
      <c r="S106">
        <f t="shared" si="9"/>
        <v>2141141.8010259811</v>
      </c>
      <c r="T106">
        <f t="shared" si="10"/>
        <v>265292838.77595139</v>
      </c>
      <c r="AF106">
        <f t="shared" si="11"/>
        <v>106798991.28889151</v>
      </c>
    </row>
    <row r="107" spans="1:32" x14ac:dyDescent="0.3">
      <c r="A107">
        <v>101</v>
      </c>
      <c r="B107">
        <v>51590416.71201171</v>
      </c>
      <c r="C107">
        <v>213702422.06393969</v>
      </c>
      <c r="D107">
        <v>0</v>
      </c>
      <c r="E107">
        <v>96732.031335021951</v>
      </c>
      <c r="F107">
        <v>534256.05515984923</v>
      </c>
      <c r="G107">
        <v>0</v>
      </c>
      <c r="H107">
        <v>531349.60894296819</v>
      </c>
      <c r="I107">
        <v>533964.89117986022</v>
      </c>
      <c r="J107">
        <v>0</v>
      </c>
      <c r="K107">
        <v>2053646.0228589543</v>
      </c>
      <c r="L107">
        <v>0</v>
      </c>
      <c r="M107">
        <v>51059067.103068739</v>
      </c>
      <c r="N107">
        <v>211114811.14990088</v>
      </c>
      <c r="O107">
        <v>0</v>
      </c>
      <c r="P107">
        <f t="shared" si="6"/>
        <v>265292838.77595139</v>
      </c>
      <c r="Q107">
        <f t="shared" si="7"/>
        <v>630988.08649487118</v>
      </c>
      <c r="R107">
        <f t="shared" si="8"/>
        <v>1065314.5001228284</v>
      </c>
      <c r="S107">
        <f t="shared" si="9"/>
        <v>2053646.0228589543</v>
      </c>
      <c r="T107">
        <f t="shared" si="10"/>
        <v>262173878.25296962</v>
      </c>
      <c r="AF107">
        <f t="shared" si="11"/>
        <v>107596764.51240566</v>
      </c>
    </row>
    <row r="108" spans="1:32" x14ac:dyDescent="0.3">
      <c r="A108">
        <v>102</v>
      </c>
      <c r="B108">
        <v>51059067.103068739</v>
      </c>
      <c r="C108">
        <v>211114811.14990088</v>
      </c>
      <c r="D108">
        <v>0</v>
      </c>
      <c r="E108">
        <v>95735.750818253873</v>
      </c>
      <c r="F108">
        <v>527787.02787475218</v>
      </c>
      <c r="G108">
        <v>0</v>
      </c>
      <c r="H108">
        <v>532345.8894597363</v>
      </c>
      <c r="I108">
        <v>530473.28549692826</v>
      </c>
      <c r="J108">
        <v>0</v>
      </c>
      <c r="K108">
        <v>2048485.7768910853</v>
      </c>
      <c r="L108">
        <v>0</v>
      </c>
      <c r="M108">
        <v>50526721.213609003</v>
      </c>
      <c r="N108">
        <v>208535852.08751288</v>
      </c>
      <c r="O108">
        <v>0</v>
      </c>
      <c r="P108">
        <f t="shared" si="6"/>
        <v>262173878.25296962</v>
      </c>
      <c r="Q108">
        <f t="shared" si="7"/>
        <v>623522.77869300602</v>
      </c>
      <c r="R108">
        <f t="shared" si="8"/>
        <v>1062819.1749566644</v>
      </c>
      <c r="S108">
        <f t="shared" si="9"/>
        <v>2048485.7768910853</v>
      </c>
      <c r="T108">
        <f t="shared" si="10"/>
        <v>259062573.30112189</v>
      </c>
      <c r="AF108">
        <f t="shared" si="11"/>
        <v>108407555.84557977</v>
      </c>
    </row>
    <row r="109" spans="1:32" x14ac:dyDescent="0.3">
      <c r="A109">
        <v>103</v>
      </c>
      <c r="B109">
        <v>50526721.213609003</v>
      </c>
      <c r="C109">
        <v>208535852.08751288</v>
      </c>
      <c r="D109">
        <v>0</v>
      </c>
      <c r="E109">
        <v>94737.602275516881</v>
      </c>
      <c r="F109">
        <v>521339.63021878223</v>
      </c>
      <c r="G109">
        <v>0</v>
      </c>
      <c r="H109">
        <v>533344.0380024733</v>
      </c>
      <c r="I109">
        <v>526954.64277758752</v>
      </c>
      <c r="J109">
        <v>0</v>
      </c>
      <c r="K109">
        <v>2043309.4051545667</v>
      </c>
      <c r="L109">
        <v>0</v>
      </c>
      <c r="M109">
        <v>49993377.175606526</v>
      </c>
      <c r="N109">
        <v>205965588.03958073</v>
      </c>
      <c r="O109">
        <v>0</v>
      </c>
      <c r="P109">
        <f t="shared" si="6"/>
        <v>259062573.30112189</v>
      </c>
      <c r="Q109">
        <f t="shared" si="7"/>
        <v>616077.23249429907</v>
      </c>
      <c r="R109">
        <f t="shared" si="8"/>
        <v>1060298.6807800608</v>
      </c>
      <c r="S109">
        <f t="shared" si="9"/>
        <v>2043309.4051545667</v>
      </c>
      <c r="T109">
        <f t="shared" si="10"/>
        <v>255958965.21518725</v>
      </c>
      <c r="AF109">
        <f t="shared" si="11"/>
        <v>109210764.12034626</v>
      </c>
    </row>
    <row r="110" spans="1:32" x14ac:dyDescent="0.3">
      <c r="A110">
        <v>104</v>
      </c>
      <c r="B110">
        <v>49993377.175606526</v>
      </c>
      <c r="C110">
        <v>205965588.03958073</v>
      </c>
      <c r="D110">
        <v>0</v>
      </c>
      <c r="E110">
        <v>93737.582204262246</v>
      </c>
      <c r="F110">
        <v>514913.97009895183</v>
      </c>
      <c r="G110">
        <v>0</v>
      </c>
      <c r="H110">
        <v>534344.05807372788</v>
      </c>
      <c r="I110">
        <v>523408.82813807228</v>
      </c>
      <c r="J110">
        <v>0</v>
      </c>
      <c r="K110">
        <v>2038116.8572563715</v>
      </c>
      <c r="L110">
        <v>0</v>
      </c>
      <c r="M110">
        <v>49459033.117532797</v>
      </c>
      <c r="N110">
        <v>203404062.35418627</v>
      </c>
      <c r="O110">
        <v>0</v>
      </c>
      <c r="P110">
        <f t="shared" si="6"/>
        <v>255958965.21518725</v>
      </c>
      <c r="Q110">
        <f t="shared" si="7"/>
        <v>608651.55230321409</v>
      </c>
      <c r="R110">
        <f t="shared" si="8"/>
        <v>1057752.8862118002</v>
      </c>
      <c r="S110">
        <f t="shared" si="9"/>
        <v>2038116.8572563715</v>
      </c>
      <c r="T110">
        <f t="shared" si="10"/>
        <v>252863095.47171906</v>
      </c>
      <c r="AF110">
        <f t="shared" si="11"/>
        <v>110006300.16602722</v>
      </c>
    </row>
    <row r="111" spans="1:32" x14ac:dyDescent="0.3">
      <c r="A111">
        <v>105</v>
      </c>
      <c r="B111">
        <v>49459033.117532797</v>
      </c>
      <c r="C111">
        <v>203404062.35418627</v>
      </c>
      <c r="D111">
        <v>0</v>
      </c>
      <c r="E111">
        <v>92735.687095374</v>
      </c>
      <c r="F111">
        <v>508510.15588546562</v>
      </c>
      <c r="G111">
        <v>0</v>
      </c>
      <c r="H111">
        <v>535345.95318261615</v>
      </c>
      <c r="I111">
        <v>519835.70611562702</v>
      </c>
      <c r="J111">
        <v>0</v>
      </c>
      <c r="K111">
        <v>1951591.7593401545</v>
      </c>
      <c r="L111">
        <v>0</v>
      </c>
      <c r="M111">
        <v>48923687.164350182</v>
      </c>
      <c r="N111">
        <v>200932634.88873047</v>
      </c>
      <c r="O111">
        <v>0</v>
      </c>
      <c r="P111">
        <f t="shared" si="6"/>
        <v>252863095.47171906</v>
      </c>
      <c r="Q111">
        <f t="shared" si="7"/>
        <v>601245.84298083966</v>
      </c>
      <c r="R111">
        <f t="shared" si="8"/>
        <v>1055181.6592982432</v>
      </c>
      <c r="S111">
        <f t="shared" si="9"/>
        <v>1951591.7593401545</v>
      </c>
      <c r="T111">
        <f t="shared" si="10"/>
        <v>249856322.05308065</v>
      </c>
      <c r="AF111">
        <f t="shared" si="11"/>
        <v>110794074.22631554</v>
      </c>
    </row>
    <row r="112" spans="1:32" x14ac:dyDescent="0.3">
      <c r="A112">
        <v>106</v>
      </c>
      <c r="B112">
        <v>48923687.164350182</v>
      </c>
      <c r="C112">
        <v>200932634.88873047</v>
      </c>
      <c r="D112">
        <v>0</v>
      </c>
      <c r="E112">
        <v>91731.913433156587</v>
      </c>
      <c r="F112">
        <v>502331.58722182614</v>
      </c>
      <c r="G112">
        <v>0</v>
      </c>
      <c r="H112">
        <v>536349.72684483358</v>
      </c>
      <c r="I112">
        <v>516444.14274744521</v>
      </c>
      <c r="J112">
        <v>0</v>
      </c>
      <c r="K112">
        <v>1946575.7093903618</v>
      </c>
      <c r="L112">
        <v>0</v>
      </c>
      <c r="M112">
        <v>48387337.43750535</v>
      </c>
      <c r="N112">
        <v>198469615.03659266</v>
      </c>
      <c r="O112">
        <v>0</v>
      </c>
      <c r="P112">
        <f t="shared" si="6"/>
        <v>249856322.05308065</v>
      </c>
      <c r="Q112">
        <f t="shared" si="7"/>
        <v>594063.50065498275</v>
      </c>
      <c r="R112">
        <f t="shared" si="8"/>
        <v>1052793.8695922787</v>
      </c>
      <c r="S112">
        <f t="shared" si="9"/>
        <v>1946575.7093903618</v>
      </c>
      <c r="T112">
        <f t="shared" si="10"/>
        <v>246856952.47409803</v>
      </c>
      <c r="AF112">
        <f t="shared" si="11"/>
        <v>111596150.17678155</v>
      </c>
    </row>
    <row r="113" spans="1:32" x14ac:dyDescent="0.3">
      <c r="A113">
        <v>107</v>
      </c>
      <c r="B113">
        <v>48387337.43750535</v>
      </c>
      <c r="C113">
        <v>198469615.03659266</v>
      </c>
      <c r="D113">
        <v>0</v>
      </c>
      <c r="E113">
        <v>90726.257695322536</v>
      </c>
      <c r="F113">
        <v>496174.03759148158</v>
      </c>
      <c r="G113">
        <v>0</v>
      </c>
      <c r="H113">
        <v>537355.38258266763</v>
      </c>
      <c r="I113">
        <v>513026.30558764469</v>
      </c>
      <c r="J113">
        <v>0</v>
      </c>
      <c r="K113">
        <v>1941543.9842844754</v>
      </c>
      <c r="L113">
        <v>0</v>
      </c>
      <c r="M113">
        <v>47849982.054922685</v>
      </c>
      <c r="N113">
        <v>196015044.74672055</v>
      </c>
      <c r="O113">
        <v>0</v>
      </c>
      <c r="P113">
        <f t="shared" si="6"/>
        <v>246856952.47409803</v>
      </c>
      <c r="Q113">
        <f t="shared" si="7"/>
        <v>586900.29528680409</v>
      </c>
      <c r="R113">
        <f t="shared" si="8"/>
        <v>1050381.6881703124</v>
      </c>
      <c r="S113">
        <f t="shared" si="9"/>
        <v>1941543.9842844754</v>
      </c>
      <c r="T113">
        <f t="shared" si="10"/>
        <v>243865026.80164325</v>
      </c>
      <c r="AF113">
        <f t="shared" si="11"/>
        <v>112390840.63422343</v>
      </c>
    </row>
    <row r="114" spans="1:32" x14ac:dyDescent="0.3">
      <c r="A114">
        <v>108</v>
      </c>
      <c r="B114">
        <v>47849982.054922685</v>
      </c>
      <c r="C114">
        <v>196015044.74672055</v>
      </c>
      <c r="D114">
        <v>0</v>
      </c>
      <c r="E114">
        <v>89718.716352980031</v>
      </c>
      <c r="F114">
        <v>490037.6118668014</v>
      </c>
      <c r="G114">
        <v>0</v>
      </c>
      <c r="H114">
        <v>538362.92392501014</v>
      </c>
      <c r="I114">
        <v>509582.06354576396</v>
      </c>
      <c r="J114">
        <v>0</v>
      </c>
      <c r="K114">
        <v>1936496.5350376333</v>
      </c>
      <c r="L114">
        <v>0</v>
      </c>
      <c r="M114">
        <v>47311619.130997673</v>
      </c>
      <c r="N114">
        <v>193568966.14813715</v>
      </c>
      <c r="O114">
        <v>0</v>
      </c>
      <c r="P114">
        <f t="shared" si="6"/>
        <v>243865026.80164325</v>
      </c>
      <c r="Q114">
        <f t="shared" si="7"/>
        <v>579756.3282197814</v>
      </c>
      <c r="R114">
        <f t="shared" si="8"/>
        <v>1047944.9874707741</v>
      </c>
      <c r="S114">
        <f t="shared" si="9"/>
        <v>1936496.5350376333</v>
      </c>
      <c r="T114">
        <f t="shared" si="10"/>
        <v>240880585.27913481</v>
      </c>
      <c r="AF114">
        <f t="shared" si="11"/>
        <v>113178058.6468436</v>
      </c>
    </row>
    <row r="115" spans="1:32" x14ac:dyDescent="0.3">
      <c r="A115">
        <v>109</v>
      </c>
      <c r="B115">
        <v>47311619.130997673</v>
      </c>
      <c r="C115">
        <v>193568966.14813715</v>
      </c>
      <c r="D115">
        <v>0</v>
      </c>
      <c r="E115">
        <v>88709.285870620632</v>
      </c>
      <c r="F115">
        <v>483922.4153703429</v>
      </c>
      <c r="G115">
        <v>0</v>
      </c>
      <c r="H115">
        <v>539372.35440736951</v>
      </c>
      <c r="I115">
        <v>506111.28496860596</v>
      </c>
      <c r="J115">
        <v>0</v>
      </c>
      <c r="K115">
        <v>1850956.9244905659</v>
      </c>
      <c r="L115">
        <v>0</v>
      </c>
      <c r="M115">
        <v>46772246.776590303</v>
      </c>
      <c r="N115">
        <v>191211897.93867797</v>
      </c>
      <c r="O115">
        <v>0</v>
      </c>
      <c r="P115">
        <f t="shared" si="6"/>
        <v>240880585.27913481</v>
      </c>
      <c r="Q115">
        <f t="shared" si="7"/>
        <v>572631.70124096354</v>
      </c>
      <c r="R115">
        <f t="shared" si="8"/>
        <v>1045483.6393759755</v>
      </c>
      <c r="S115">
        <f t="shared" si="9"/>
        <v>1850956.9244905659</v>
      </c>
      <c r="T115">
        <f t="shared" si="10"/>
        <v>237984144.71526825</v>
      </c>
      <c r="AF115">
        <f t="shared" si="11"/>
        <v>113957716.69198133</v>
      </c>
    </row>
    <row r="116" spans="1:32" x14ac:dyDescent="0.3">
      <c r="A116">
        <v>110</v>
      </c>
      <c r="B116">
        <v>46772246.776590303</v>
      </c>
      <c r="C116">
        <v>191211897.93867797</v>
      </c>
      <c r="D116">
        <v>0</v>
      </c>
      <c r="E116">
        <v>87697.962706106817</v>
      </c>
      <c r="F116">
        <v>478029.74484669487</v>
      </c>
      <c r="G116">
        <v>0</v>
      </c>
      <c r="H116">
        <v>540383.67757188331</v>
      </c>
      <c r="I116">
        <v>502825.46451700712</v>
      </c>
      <c r="J116">
        <v>0</v>
      </c>
      <c r="K116">
        <v>1846089.5062734401</v>
      </c>
      <c r="L116">
        <v>0</v>
      </c>
      <c r="M116">
        <v>46231863.099018417</v>
      </c>
      <c r="N116">
        <v>188862982.96788752</v>
      </c>
      <c r="O116">
        <v>0</v>
      </c>
      <c r="P116">
        <f t="shared" si="6"/>
        <v>237984144.71526825</v>
      </c>
      <c r="Q116">
        <f t="shared" si="7"/>
        <v>565727.7075528017</v>
      </c>
      <c r="R116">
        <f t="shared" si="8"/>
        <v>1043209.1420888904</v>
      </c>
      <c r="S116">
        <f t="shared" si="9"/>
        <v>1846089.5062734401</v>
      </c>
      <c r="T116">
        <f t="shared" si="10"/>
        <v>235094846.06690595</v>
      </c>
      <c r="AF116">
        <f t="shared" si="11"/>
        <v>114753005.62977795</v>
      </c>
    </row>
    <row r="117" spans="1:32" x14ac:dyDescent="0.3">
      <c r="A117">
        <v>111</v>
      </c>
      <c r="B117">
        <v>46231863.099018417</v>
      </c>
      <c r="C117">
        <v>188862982.96788752</v>
      </c>
      <c r="D117">
        <v>0</v>
      </c>
      <c r="E117">
        <v>86684.743310659527</v>
      </c>
      <c r="F117">
        <v>472157.45741971879</v>
      </c>
      <c r="G117">
        <v>0</v>
      </c>
      <c r="H117">
        <v>541396.8969673306</v>
      </c>
      <c r="I117">
        <v>499514.16519456828</v>
      </c>
      <c r="J117">
        <v>0</v>
      </c>
      <c r="K117">
        <v>1841206.8773743855</v>
      </c>
      <c r="L117">
        <v>0</v>
      </c>
      <c r="M117">
        <v>45690466.202051088</v>
      </c>
      <c r="N117">
        <v>186522261.92531857</v>
      </c>
      <c r="O117">
        <v>0</v>
      </c>
      <c r="P117">
        <f t="shared" si="6"/>
        <v>235094846.06690595</v>
      </c>
      <c r="Q117">
        <f t="shared" si="7"/>
        <v>558842.20073037827</v>
      </c>
      <c r="R117">
        <f t="shared" si="8"/>
        <v>1040911.0621618989</v>
      </c>
      <c r="S117">
        <f t="shared" si="9"/>
        <v>1841206.8773743855</v>
      </c>
      <c r="T117">
        <f t="shared" si="10"/>
        <v>232212728.12736964</v>
      </c>
      <c r="AF117">
        <f t="shared" si="11"/>
        <v>115541127.89997078</v>
      </c>
    </row>
    <row r="118" spans="1:32" x14ac:dyDescent="0.3">
      <c r="A118">
        <v>112</v>
      </c>
      <c r="B118">
        <v>45690466.202051088</v>
      </c>
      <c r="C118">
        <v>186522261.92531857</v>
      </c>
      <c r="D118">
        <v>0</v>
      </c>
      <c r="E118">
        <v>85669.624128845797</v>
      </c>
      <c r="F118">
        <v>466305.65481329639</v>
      </c>
      <c r="G118">
        <v>0</v>
      </c>
      <c r="H118">
        <v>542412.01614914439</v>
      </c>
      <c r="I118">
        <v>496177.25984643726</v>
      </c>
      <c r="J118">
        <v>0</v>
      </c>
      <c r="K118">
        <v>1836308.9902600215</v>
      </c>
      <c r="L118">
        <v>0</v>
      </c>
      <c r="M118">
        <v>45148054.185901947</v>
      </c>
      <c r="N118">
        <v>184189775.67521209</v>
      </c>
      <c r="O118">
        <v>0</v>
      </c>
      <c r="P118">
        <f t="shared" si="6"/>
        <v>232212728.12736964</v>
      </c>
      <c r="Q118">
        <f t="shared" si="7"/>
        <v>551975.27894214215</v>
      </c>
      <c r="R118">
        <f t="shared" si="8"/>
        <v>1038589.2759955816</v>
      </c>
      <c r="S118">
        <f t="shared" si="9"/>
        <v>1836308.9902600215</v>
      </c>
      <c r="T118">
        <f t="shared" si="10"/>
        <v>229337829.86111403</v>
      </c>
      <c r="AF118">
        <f t="shared" si="11"/>
        <v>116321998.91150515</v>
      </c>
    </row>
    <row r="119" spans="1:32" x14ac:dyDescent="0.3">
      <c r="A119">
        <v>113</v>
      </c>
      <c r="B119">
        <v>45148054.185901947</v>
      </c>
      <c r="C119">
        <v>184189775.67521209</v>
      </c>
      <c r="D119">
        <v>0</v>
      </c>
      <c r="E119">
        <v>84652.601598566151</v>
      </c>
      <c r="F119">
        <v>460474.43918803014</v>
      </c>
      <c r="G119">
        <v>0</v>
      </c>
      <c r="H119">
        <v>543429.03867942397</v>
      </c>
      <c r="I119">
        <v>492814.62077186123</v>
      </c>
      <c r="J119">
        <v>0</v>
      </c>
      <c r="K119">
        <v>1831395.7972484254</v>
      </c>
      <c r="L119">
        <v>0</v>
      </c>
      <c r="M119">
        <v>44604625.147222526</v>
      </c>
      <c r="N119">
        <v>181865565.25719181</v>
      </c>
      <c r="O119">
        <v>0</v>
      </c>
      <c r="P119">
        <f t="shared" si="6"/>
        <v>229337829.86111403</v>
      </c>
      <c r="Q119">
        <f t="shared" si="7"/>
        <v>545127.04078659625</v>
      </c>
      <c r="R119">
        <f t="shared" si="8"/>
        <v>1036243.6594512851</v>
      </c>
      <c r="S119">
        <f t="shared" si="9"/>
        <v>1831395.7972484254</v>
      </c>
      <c r="T119">
        <f t="shared" si="10"/>
        <v>226470190.40441433</v>
      </c>
      <c r="AF119">
        <f t="shared" si="11"/>
        <v>117095533.51799522</v>
      </c>
    </row>
    <row r="120" spans="1:32" x14ac:dyDescent="0.3">
      <c r="A120">
        <v>114</v>
      </c>
      <c r="B120">
        <v>44604625.147222526</v>
      </c>
      <c r="C120">
        <v>181865565.25719181</v>
      </c>
      <c r="D120">
        <v>0</v>
      </c>
      <c r="E120">
        <v>83633.672151042236</v>
      </c>
      <c r="F120">
        <v>454663.91314297955</v>
      </c>
      <c r="G120">
        <v>0</v>
      </c>
      <c r="H120">
        <v>544447.96812694788</v>
      </c>
      <c r="I120">
        <v>489426.1197220154</v>
      </c>
      <c r="J120">
        <v>0</v>
      </c>
      <c r="K120">
        <v>1747055.6309213343</v>
      </c>
      <c r="L120">
        <v>0</v>
      </c>
      <c r="M120">
        <v>44060177.179095581</v>
      </c>
      <c r="N120">
        <v>179629083.50654846</v>
      </c>
      <c r="O120">
        <v>0</v>
      </c>
      <c r="P120">
        <f t="shared" si="6"/>
        <v>226470190.40441433</v>
      </c>
      <c r="Q120">
        <f t="shared" si="7"/>
        <v>538297.58529402176</v>
      </c>
      <c r="R120">
        <f t="shared" si="8"/>
        <v>1033874.0878489632</v>
      </c>
      <c r="S120">
        <f t="shared" si="9"/>
        <v>1747055.6309213343</v>
      </c>
      <c r="T120">
        <f t="shared" si="10"/>
        <v>223689260.68564403</v>
      </c>
      <c r="AF120">
        <f t="shared" si="11"/>
        <v>117861646.0147818</v>
      </c>
    </row>
    <row r="121" spans="1:32" x14ac:dyDescent="0.3">
      <c r="A121">
        <v>115</v>
      </c>
      <c r="B121">
        <v>44060177.179095581</v>
      </c>
      <c r="C121">
        <v>179629083.50654846</v>
      </c>
      <c r="D121">
        <v>0</v>
      </c>
      <c r="E121">
        <v>82612.832210804205</v>
      </c>
      <c r="F121">
        <v>449072.70876637119</v>
      </c>
      <c r="G121">
        <v>0</v>
      </c>
      <c r="H121">
        <v>545468.80806718592</v>
      </c>
      <c r="I121">
        <v>486226.58217818913</v>
      </c>
      <c r="J121">
        <v>0</v>
      </c>
      <c r="K121">
        <v>1742326.6367533768</v>
      </c>
      <c r="L121">
        <v>0</v>
      </c>
      <c r="M121">
        <v>43514708.371028394</v>
      </c>
      <c r="N121">
        <v>177400530.28761691</v>
      </c>
      <c r="O121">
        <v>0</v>
      </c>
      <c r="P121">
        <f t="shared" si="6"/>
        <v>223689260.68564403</v>
      </c>
      <c r="Q121">
        <f t="shared" si="7"/>
        <v>531685.54097717535</v>
      </c>
      <c r="R121">
        <f t="shared" si="8"/>
        <v>1031695.390245375</v>
      </c>
      <c r="S121">
        <f t="shared" si="9"/>
        <v>1742326.6367533768</v>
      </c>
      <c r="T121">
        <f t="shared" si="10"/>
        <v>220915238.6586453</v>
      </c>
      <c r="AF121">
        <f t="shared" si="11"/>
        <v>118644969.87821813</v>
      </c>
    </row>
    <row r="122" spans="1:32" x14ac:dyDescent="0.3">
      <c r="A122">
        <v>116</v>
      </c>
      <c r="B122">
        <v>43514708.371028394</v>
      </c>
      <c r="C122">
        <v>177400530.28761691</v>
      </c>
      <c r="D122">
        <v>0</v>
      </c>
      <c r="E122">
        <v>81590.078195678245</v>
      </c>
      <c r="F122">
        <v>443501.32571904227</v>
      </c>
      <c r="G122">
        <v>0</v>
      </c>
      <c r="H122">
        <v>546491.56208231184</v>
      </c>
      <c r="I122">
        <v>483002.26797276345</v>
      </c>
      <c r="J122">
        <v>0</v>
      </c>
      <c r="K122">
        <v>1737582.8644786442</v>
      </c>
      <c r="L122">
        <v>0</v>
      </c>
      <c r="M122">
        <v>42968216.808946081</v>
      </c>
      <c r="N122">
        <v>175179945.15516549</v>
      </c>
      <c r="O122">
        <v>0</v>
      </c>
      <c r="P122">
        <f t="shared" si="6"/>
        <v>220915238.6586453</v>
      </c>
      <c r="Q122">
        <f t="shared" si="7"/>
        <v>525091.40391472052</v>
      </c>
      <c r="R122">
        <f t="shared" si="8"/>
        <v>1029493.8300550752</v>
      </c>
      <c r="S122">
        <f t="shared" si="9"/>
        <v>1737582.8644786442</v>
      </c>
      <c r="T122">
        <f t="shared" si="10"/>
        <v>218148161.96411157</v>
      </c>
      <c r="AF122">
        <f t="shared" si="11"/>
        <v>119421284.28638873</v>
      </c>
    </row>
    <row r="123" spans="1:32" x14ac:dyDescent="0.3">
      <c r="A123">
        <v>117</v>
      </c>
      <c r="B123">
        <v>42968216.808946081</v>
      </c>
      <c r="C123">
        <v>175179945.15516549</v>
      </c>
      <c r="D123">
        <v>0</v>
      </c>
      <c r="E123">
        <v>80565.406516773903</v>
      </c>
      <c r="F123">
        <v>437949.86288791371</v>
      </c>
      <c r="G123">
        <v>0</v>
      </c>
      <c r="H123">
        <v>547516.23376121628</v>
      </c>
      <c r="I123">
        <v>479753.05349708733</v>
      </c>
      <c r="J123">
        <v>0</v>
      </c>
      <c r="K123">
        <v>1732824.2679155529</v>
      </c>
      <c r="L123">
        <v>0</v>
      </c>
      <c r="M123">
        <v>42420700.575184867</v>
      </c>
      <c r="N123">
        <v>172967367.83375287</v>
      </c>
      <c r="O123">
        <v>0</v>
      </c>
      <c r="P123">
        <f t="shared" si="6"/>
        <v>218148161.96411157</v>
      </c>
      <c r="Q123">
        <f t="shared" si="7"/>
        <v>518515.26940468763</v>
      </c>
      <c r="R123">
        <f t="shared" si="8"/>
        <v>1027269.2872583036</v>
      </c>
      <c r="S123">
        <f t="shared" si="9"/>
        <v>1732824.2679155529</v>
      </c>
      <c r="T123">
        <f t="shared" si="10"/>
        <v>215388068.40893775</v>
      </c>
      <c r="AF123">
        <f t="shared" si="11"/>
        <v>120190506.60922152</v>
      </c>
    </row>
    <row r="124" spans="1:32" x14ac:dyDescent="0.3">
      <c r="A124">
        <v>118</v>
      </c>
      <c r="B124">
        <v>42420700.575184867</v>
      </c>
      <c r="C124">
        <v>172967367.83375287</v>
      </c>
      <c r="D124">
        <v>0</v>
      </c>
      <c r="E124">
        <v>79538.813578471629</v>
      </c>
      <c r="F124">
        <v>432418.41958438215</v>
      </c>
      <c r="G124">
        <v>0</v>
      </c>
      <c r="H124">
        <v>548542.82669951848</v>
      </c>
      <c r="I124">
        <v>476478.81461191498</v>
      </c>
      <c r="J124">
        <v>0</v>
      </c>
      <c r="K124">
        <v>1649503.0370682841</v>
      </c>
      <c r="L124">
        <v>0</v>
      </c>
      <c r="M124">
        <v>41872157.748485349</v>
      </c>
      <c r="N124">
        <v>170841385.98207268</v>
      </c>
      <c r="O124">
        <v>0</v>
      </c>
      <c r="P124">
        <f t="shared" si="6"/>
        <v>215388068.40893775</v>
      </c>
      <c r="Q124">
        <f t="shared" si="7"/>
        <v>511957.23316285375</v>
      </c>
      <c r="R124">
        <f t="shared" si="8"/>
        <v>1025021.6413114334</v>
      </c>
      <c r="S124">
        <f t="shared" si="9"/>
        <v>1649503.0370682841</v>
      </c>
      <c r="T124">
        <f t="shared" si="10"/>
        <v>212713543.73055804</v>
      </c>
      <c r="AF124">
        <f t="shared" si="11"/>
        <v>120952553.67474914</v>
      </c>
    </row>
    <row r="125" spans="1:32" x14ac:dyDescent="0.3">
      <c r="A125">
        <v>119</v>
      </c>
      <c r="B125">
        <v>41872157.748485349</v>
      </c>
      <c r="C125">
        <v>170841385.98207268</v>
      </c>
      <c r="D125">
        <v>0</v>
      </c>
      <c r="E125">
        <v>78510.295778410029</v>
      </c>
      <c r="F125">
        <v>427103.4649551817</v>
      </c>
      <c r="G125">
        <v>0</v>
      </c>
      <c r="H125">
        <v>549571.3444995801</v>
      </c>
      <c r="I125">
        <v>473397.08047540078</v>
      </c>
      <c r="J125">
        <v>0</v>
      </c>
      <c r="K125">
        <v>1644932.3066361079</v>
      </c>
      <c r="L125">
        <v>0</v>
      </c>
      <c r="M125">
        <v>41322586.403985769</v>
      </c>
      <c r="N125">
        <v>168723056.5949612</v>
      </c>
      <c r="O125">
        <v>0</v>
      </c>
      <c r="P125">
        <f t="shared" si="6"/>
        <v>212713543.73055804</v>
      </c>
      <c r="Q125">
        <f t="shared" si="7"/>
        <v>505613.76073359174</v>
      </c>
      <c r="R125">
        <f t="shared" si="8"/>
        <v>1022968.4249749809</v>
      </c>
      <c r="S125">
        <f t="shared" si="9"/>
        <v>1644932.3066361079</v>
      </c>
      <c r="T125">
        <f t="shared" si="10"/>
        <v>210045642.99894696</v>
      </c>
      <c r="AF125">
        <f t="shared" si="11"/>
        <v>121733242.57202272</v>
      </c>
    </row>
    <row r="126" spans="1:32" x14ac:dyDescent="0.3">
      <c r="A126">
        <v>120</v>
      </c>
      <c r="B126">
        <v>41322586.403985769</v>
      </c>
      <c r="C126">
        <v>168723056.5949612</v>
      </c>
      <c r="D126">
        <v>0</v>
      </c>
      <c r="E126">
        <v>77479.849507473307</v>
      </c>
      <c r="F126">
        <v>421807.64148740302</v>
      </c>
      <c r="G126">
        <v>0</v>
      </c>
      <c r="H126">
        <v>550601.79077051685</v>
      </c>
      <c r="I126">
        <v>470291.43238710955</v>
      </c>
      <c r="J126">
        <v>0</v>
      </c>
      <c r="K126">
        <v>1640347.292671331</v>
      </c>
      <c r="L126">
        <v>0</v>
      </c>
      <c r="M126">
        <v>40771984.613215253</v>
      </c>
      <c r="N126">
        <v>166612417.86990276</v>
      </c>
      <c r="O126">
        <v>0</v>
      </c>
      <c r="P126">
        <f t="shared" si="6"/>
        <v>210045642.99894696</v>
      </c>
      <c r="Q126">
        <f t="shared" si="7"/>
        <v>499287.49099487631</v>
      </c>
      <c r="R126">
        <f t="shared" si="8"/>
        <v>1020893.2231576263</v>
      </c>
      <c r="S126">
        <f t="shared" si="9"/>
        <v>1640347.292671331</v>
      </c>
      <c r="T126">
        <f t="shared" si="10"/>
        <v>207384402.483118</v>
      </c>
      <c r="AF126">
        <f t="shared" si="11"/>
        <v>122507186.77891517</v>
      </c>
    </row>
    <row r="127" spans="1:32" x14ac:dyDescent="0.3">
      <c r="A127">
        <v>121</v>
      </c>
      <c r="B127">
        <v>40771984.613215253</v>
      </c>
      <c r="C127">
        <v>166612417.86990276</v>
      </c>
      <c r="D127">
        <v>0</v>
      </c>
      <c r="E127">
        <v>76447.471149778605</v>
      </c>
      <c r="F127">
        <v>416531.04467475694</v>
      </c>
      <c r="G127">
        <v>0</v>
      </c>
      <c r="H127">
        <v>551634.16912821156</v>
      </c>
      <c r="I127">
        <v>467161.75097990246</v>
      </c>
      <c r="J127">
        <v>0</v>
      </c>
      <c r="K127">
        <v>1635747.9505379142</v>
      </c>
      <c r="L127">
        <v>0</v>
      </c>
      <c r="M127">
        <v>40220350.444087043</v>
      </c>
      <c r="N127">
        <v>164509508.16838494</v>
      </c>
      <c r="O127">
        <v>0</v>
      </c>
      <c r="P127">
        <f t="shared" si="6"/>
        <v>207384402.483118</v>
      </c>
      <c r="Q127">
        <f t="shared" si="7"/>
        <v>492978.51582453551</v>
      </c>
      <c r="R127">
        <f t="shared" si="8"/>
        <v>1018795.920108114</v>
      </c>
      <c r="S127">
        <f t="shared" si="9"/>
        <v>1635747.9505379142</v>
      </c>
      <c r="T127">
        <f t="shared" si="10"/>
        <v>204729858.612472</v>
      </c>
      <c r="AF127">
        <f t="shared" si="11"/>
        <v>123274306.3330818</v>
      </c>
    </row>
    <row r="128" spans="1:32" x14ac:dyDescent="0.3">
      <c r="A128">
        <v>122</v>
      </c>
      <c r="B128">
        <v>40220350.444087043</v>
      </c>
      <c r="C128">
        <v>164509508.16838494</v>
      </c>
      <c r="D128">
        <v>0</v>
      </c>
      <c r="E128">
        <v>75413.157082663209</v>
      </c>
      <c r="F128">
        <v>411273.77042096236</v>
      </c>
      <c r="G128">
        <v>0</v>
      </c>
      <c r="H128">
        <v>552668.48319532699</v>
      </c>
      <c r="I128">
        <v>464007.91637413099</v>
      </c>
      <c r="J128">
        <v>0</v>
      </c>
      <c r="K128">
        <v>1631134.2354603307</v>
      </c>
      <c r="L128">
        <v>0</v>
      </c>
      <c r="M128">
        <v>39667681.960891716</v>
      </c>
      <c r="N128">
        <v>162414366.01655048</v>
      </c>
      <c r="O128">
        <v>0</v>
      </c>
      <c r="P128">
        <f t="shared" si="6"/>
        <v>204729858.612472</v>
      </c>
      <c r="Q128">
        <f t="shared" si="7"/>
        <v>486686.92750362557</v>
      </c>
      <c r="R128">
        <f t="shared" si="8"/>
        <v>1016676.399569458</v>
      </c>
      <c r="S128">
        <f t="shared" si="9"/>
        <v>1631134.2354603307</v>
      </c>
      <c r="T128">
        <f t="shared" si="10"/>
        <v>202082047.9774422</v>
      </c>
      <c r="AF128">
        <f t="shared" si="11"/>
        <v>124034520.74747388</v>
      </c>
    </row>
    <row r="129" spans="1:32" x14ac:dyDescent="0.3">
      <c r="A129">
        <v>123</v>
      </c>
      <c r="B129">
        <v>39667681.960891716</v>
      </c>
      <c r="C129">
        <v>162414366.01655048</v>
      </c>
      <c r="D129">
        <v>0</v>
      </c>
      <c r="E129">
        <v>74376.903676671966</v>
      </c>
      <c r="F129">
        <v>406035.9150413762</v>
      </c>
      <c r="G129">
        <v>0</v>
      </c>
      <c r="H129">
        <v>553704.73660131823</v>
      </c>
      <c r="I129">
        <v>460829.80817559891</v>
      </c>
      <c r="J129">
        <v>0</v>
      </c>
      <c r="K129">
        <v>1549053.430974409</v>
      </c>
      <c r="L129">
        <v>0</v>
      </c>
      <c r="M129">
        <v>39113977.224290401</v>
      </c>
      <c r="N129">
        <v>160404482.77740049</v>
      </c>
      <c r="O129">
        <v>0</v>
      </c>
      <c r="P129">
        <f t="shared" si="6"/>
        <v>202082047.9774422</v>
      </c>
      <c r="Q129">
        <f t="shared" si="7"/>
        <v>480412.81871804816</v>
      </c>
      <c r="R129">
        <f t="shared" si="8"/>
        <v>1014534.5447769172</v>
      </c>
      <c r="S129">
        <f t="shared" si="9"/>
        <v>1549053.430974409</v>
      </c>
      <c r="T129">
        <f t="shared" si="10"/>
        <v>199518460.00169089</v>
      </c>
      <c r="AF129">
        <f t="shared" si="11"/>
        <v>124787749.00756082</v>
      </c>
    </row>
    <row r="130" spans="1:32" x14ac:dyDescent="0.3">
      <c r="A130">
        <v>124</v>
      </c>
      <c r="B130">
        <v>39113977.224290401</v>
      </c>
      <c r="C130">
        <v>160404482.77740049</v>
      </c>
      <c r="D130">
        <v>0</v>
      </c>
      <c r="E130">
        <v>73338.707295544489</v>
      </c>
      <c r="F130">
        <v>401011.20694350125</v>
      </c>
      <c r="G130">
        <v>0</v>
      </c>
      <c r="H130">
        <v>554742.93298244569</v>
      </c>
      <c r="I130">
        <v>457848.38146650011</v>
      </c>
      <c r="J130">
        <v>0</v>
      </c>
      <c r="K130">
        <v>1544631.9111147614</v>
      </c>
      <c r="L130">
        <v>0</v>
      </c>
      <c r="M130">
        <v>38559234.291307956</v>
      </c>
      <c r="N130">
        <v>158402002.48481923</v>
      </c>
      <c r="O130">
        <v>0</v>
      </c>
      <c r="P130">
        <f t="shared" si="6"/>
        <v>199518460.00169089</v>
      </c>
      <c r="Q130">
        <f t="shared" si="7"/>
        <v>474349.91423904576</v>
      </c>
      <c r="R130">
        <f t="shared" si="8"/>
        <v>1012591.3144489458</v>
      </c>
      <c r="S130">
        <f t="shared" si="9"/>
        <v>1544631.9111147614</v>
      </c>
      <c r="T130">
        <f t="shared" si="10"/>
        <v>196961236.77612719</v>
      </c>
      <c r="AF130">
        <f t="shared" si="11"/>
        <v>125561322.99166928</v>
      </c>
    </row>
    <row r="131" spans="1:32" x14ac:dyDescent="0.3">
      <c r="A131">
        <v>125</v>
      </c>
      <c r="B131">
        <v>38559234.291307956</v>
      </c>
      <c r="C131">
        <v>158402002.48481923</v>
      </c>
      <c r="D131">
        <v>0</v>
      </c>
      <c r="E131">
        <v>72298.564296202414</v>
      </c>
      <c r="F131">
        <v>396005.00621204806</v>
      </c>
      <c r="G131">
        <v>0</v>
      </c>
      <c r="H131">
        <v>555783.07598178776</v>
      </c>
      <c r="I131">
        <v>454843.82054937404</v>
      </c>
      <c r="J131">
        <v>0</v>
      </c>
      <c r="K131">
        <v>1540196.5740055523</v>
      </c>
      <c r="L131">
        <v>0</v>
      </c>
      <c r="M131">
        <v>38003451.215326168</v>
      </c>
      <c r="N131">
        <v>156406962.09026432</v>
      </c>
      <c r="O131">
        <v>0</v>
      </c>
      <c r="P131">
        <f t="shared" si="6"/>
        <v>196961236.77612719</v>
      </c>
      <c r="Q131">
        <f t="shared" si="7"/>
        <v>468303.5705082505</v>
      </c>
      <c r="R131">
        <f t="shared" si="8"/>
        <v>1010626.8965311619</v>
      </c>
      <c r="S131">
        <f t="shared" si="9"/>
        <v>1540196.5740055523</v>
      </c>
      <c r="T131">
        <f t="shared" si="10"/>
        <v>194410413.30559048</v>
      </c>
      <c r="AF131">
        <f t="shared" si="11"/>
        <v>126328362.06639524</v>
      </c>
    </row>
    <row r="132" spans="1:32" x14ac:dyDescent="0.3">
      <c r="A132">
        <v>126</v>
      </c>
      <c r="B132">
        <v>38003451.215326168</v>
      </c>
      <c r="C132">
        <v>156406962.09026432</v>
      </c>
      <c r="D132">
        <v>0</v>
      </c>
      <c r="E132">
        <v>71256.471028736574</v>
      </c>
      <c r="F132">
        <v>391017.40522566083</v>
      </c>
      <c r="G132">
        <v>0</v>
      </c>
      <c r="H132">
        <v>556825.16924925358</v>
      </c>
      <c r="I132">
        <v>451816.00995091564</v>
      </c>
      <c r="J132">
        <v>0</v>
      </c>
      <c r="K132">
        <v>1535747.3764678771</v>
      </c>
      <c r="L132">
        <v>0</v>
      </c>
      <c r="M132">
        <v>37446626.046076916</v>
      </c>
      <c r="N132">
        <v>154419398.70384553</v>
      </c>
      <c r="O132">
        <v>0</v>
      </c>
      <c r="P132">
        <f t="shared" si="6"/>
        <v>194410413.30559048</v>
      </c>
      <c r="Q132">
        <f t="shared" si="7"/>
        <v>462273.87625439739</v>
      </c>
      <c r="R132">
        <f t="shared" si="8"/>
        <v>1008641.1792001692</v>
      </c>
      <c r="S132">
        <f t="shared" si="9"/>
        <v>1535747.3764678771</v>
      </c>
      <c r="T132">
        <f t="shared" si="10"/>
        <v>191866024.74992245</v>
      </c>
      <c r="AF132">
        <f t="shared" si="11"/>
        <v>127088788.57922131</v>
      </c>
    </row>
    <row r="133" spans="1:32" x14ac:dyDescent="0.3">
      <c r="A133">
        <v>127</v>
      </c>
      <c r="B133">
        <v>37446626.046076916</v>
      </c>
      <c r="C133">
        <v>154419398.70384553</v>
      </c>
      <c r="D133">
        <v>0</v>
      </c>
      <c r="E133">
        <v>70212.423836394213</v>
      </c>
      <c r="F133">
        <v>386048.49675961386</v>
      </c>
      <c r="G133">
        <v>0</v>
      </c>
      <c r="H133">
        <v>557869.21644159593</v>
      </c>
      <c r="I133">
        <v>448764.83370203164</v>
      </c>
      <c r="J133">
        <v>0</v>
      </c>
      <c r="K133">
        <v>1531284.2751878968</v>
      </c>
      <c r="L133">
        <v>0</v>
      </c>
      <c r="M133">
        <v>36888756.829635322</v>
      </c>
      <c r="N133">
        <v>152439349.59495559</v>
      </c>
      <c r="O133">
        <v>0</v>
      </c>
      <c r="P133">
        <f t="shared" si="6"/>
        <v>191866024.74992245</v>
      </c>
      <c r="Q133">
        <f t="shared" si="7"/>
        <v>456260.92059600807</v>
      </c>
      <c r="R133">
        <f t="shared" si="8"/>
        <v>1006634.0501436276</v>
      </c>
      <c r="S133">
        <f t="shared" si="9"/>
        <v>1531284.2751878968</v>
      </c>
      <c r="T133">
        <f t="shared" si="10"/>
        <v>189328106.42459092</v>
      </c>
      <c r="AF133">
        <f t="shared" si="11"/>
        <v>127842524.3682407</v>
      </c>
    </row>
    <row r="134" spans="1:32" x14ac:dyDescent="0.3">
      <c r="A134">
        <v>128</v>
      </c>
      <c r="B134">
        <v>36888756.829635322</v>
      </c>
      <c r="C134">
        <v>152439349.59495559</v>
      </c>
      <c r="D134">
        <v>0</v>
      </c>
      <c r="E134">
        <v>69166.419055566235</v>
      </c>
      <c r="F134">
        <v>381098.37398738903</v>
      </c>
      <c r="G134">
        <v>0</v>
      </c>
      <c r="H134">
        <v>558915.22122242395</v>
      </c>
      <c r="I134">
        <v>445690.17533587012</v>
      </c>
      <c r="J134">
        <v>0</v>
      </c>
      <c r="K134">
        <v>1450466.8653805957</v>
      </c>
      <c r="L134">
        <v>0</v>
      </c>
      <c r="M134">
        <v>36329841.608412899</v>
      </c>
      <c r="N134">
        <v>150543192.55423912</v>
      </c>
      <c r="O134">
        <v>0</v>
      </c>
      <c r="P134">
        <f t="shared" si="6"/>
        <v>189328106.42459092</v>
      </c>
      <c r="Q134">
        <f t="shared" si="7"/>
        <v>450264.79304295528</v>
      </c>
      <c r="R134">
        <f t="shared" si="8"/>
        <v>1004605.3965582941</v>
      </c>
      <c r="S134">
        <f t="shared" si="9"/>
        <v>1450466.8653805957</v>
      </c>
      <c r="T134">
        <f t="shared" si="10"/>
        <v>186873034.16265202</v>
      </c>
      <c r="AF134">
        <f t="shared" si="11"/>
        <v>128589490.75946164</v>
      </c>
    </row>
    <row r="135" spans="1:32" x14ac:dyDescent="0.3">
      <c r="A135">
        <v>129</v>
      </c>
      <c r="B135">
        <v>36329841.608412899</v>
      </c>
      <c r="C135">
        <v>150543192.55423912</v>
      </c>
      <c r="D135">
        <v>0</v>
      </c>
      <c r="E135">
        <v>68118.453015774197</v>
      </c>
      <c r="F135">
        <v>376357.98138559778</v>
      </c>
      <c r="G135">
        <v>0</v>
      </c>
      <c r="H135">
        <v>559963.18726221588</v>
      </c>
      <c r="I135">
        <v>442816.4698482388</v>
      </c>
      <c r="J135">
        <v>0</v>
      </c>
      <c r="K135">
        <v>1446200.3780950396</v>
      </c>
      <c r="L135">
        <v>0</v>
      </c>
      <c r="M135">
        <v>35769878.421150684</v>
      </c>
      <c r="N135">
        <v>148654175.70629585</v>
      </c>
      <c r="O135">
        <v>0</v>
      </c>
      <c r="P135">
        <f t="shared" si="6"/>
        <v>186873034.16265202</v>
      </c>
      <c r="Q135">
        <f t="shared" si="7"/>
        <v>444476.43440137198</v>
      </c>
      <c r="R135">
        <f t="shared" si="8"/>
        <v>1002779.6571104547</v>
      </c>
      <c r="S135">
        <f t="shared" si="9"/>
        <v>1446200.3780950396</v>
      </c>
      <c r="T135">
        <f t="shared" si="10"/>
        <v>184424054.12744653</v>
      </c>
      <c r="AF135">
        <f t="shared" si="11"/>
        <v>129358575.76724866</v>
      </c>
    </row>
    <row r="136" spans="1:32" x14ac:dyDescent="0.3">
      <c r="A136">
        <v>130</v>
      </c>
      <c r="B136">
        <v>35769878.421150684</v>
      </c>
      <c r="C136">
        <v>148654175.70629585</v>
      </c>
      <c r="D136">
        <v>0</v>
      </c>
      <c r="E136">
        <v>67068.522039657531</v>
      </c>
      <c r="F136">
        <v>371635.43926573964</v>
      </c>
      <c r="G136">
        <v>0</v>
      </c>
      <c r="H136">
        <v>561013.11823833256</v>
      </c>
      <c r="I136">
        <v>439920.45125819102</v>
      </c>
      <c r="J136">
        <v>0</v>
      </c>
      <c r="K136">
        <v>1441920.558036716</v>
      </c>
      <c r="L136">
        <v>0</v>
      </c>
      <c r="M136">
        <v>35208865.302912354</v>
      </c>
      <c r="N136">
        <v>146772334.69700095</v>
      </c>
      <c r="O136">
        <v>0</v>
      </c>
      <c r="P136">
        <f t="shared" ref="P136:P199" si="12">B136+C136+D136</f>
        <v>184424054.12744653</v>
      </c>
      <c r="Q136">
        <f t="shared" ref="Q136:Q199" si="13">E136+F136+G136</f>
        <v>438703.96130539716</v>
      </c>
      <c r="R136">
        <f t="shared" ref="R136:R199" si="14">H136+I136+J136</f>
        <v>1000933.5694965236</v>
      </c>
      <c r="S136">
        <f t="shared" ref="S136:S199" si="15">K136+L136</f>
        <v>1441920.558036716</v>
      </c>
      <c r="T136">
        <f t="shared" ref="T136:T199" si="16">M136+N136+O136</f>
        <v>181981199.99991331</v>
      </c>
      <c r="AF136">
        <f t="shared" ref="AF136:AF199" si="17">R136*A136</f>
        <v>130121364.03454807</v>
      </c>
    </row>
    <row r="137" spans="1:32" x14ac:dyDescent="0.3">
      <c r="A137">
        <v>131</v>
      </c>
      <c r="B137">
        <v>35208865.302912354</v>
      </c>
      <c r="C137">
        <v>146772334.69700095</v>
      </c>
      <c r="D137">
        <v>0</v>
      </c>
      <c r="E137">
        <v>66016.622442960666</v>
      </c>
      <c r="F137">
        <v>366930.83674250235</v>
      </c>
      <c r="G137">
        <v>0</v>
      </c>
      <c r="H137">
        <v>562065.01783502952</v>
      </c>
      <c r="I137">
        <v>437002.00817236729</v>
      </c>
      <c r="J137">
        <v>0</v>
      </c>
      <c r="K137">
        <v>1437627.3635407104</v>
      </c>
      <c r="L137">
        <v>0</v>
      </c>
      <c r="M137">
        <v>34646800.285077326</v>
      </c>
      <c r="N137">
        <v>144897705.32528788</v>
      </c>
      <c r="O137">
        <v>0</v>
      </c>
      <c r="P137">
        <f t="shared" si="12"/>
        <v>181981199.99991331</v>
      </c>
      <c r="Q137">
        <f t="shared" si="13"/>
        <v>432947.45918546303</v>
      </c>
      <c r="R137">
        <f t="shared" si="14"/>
        <v>999067.02600739687</v>
      </c>
      <c r="S137">
        <f t="shared" si="15"/>
        <v>1437627.3635407104</v>
      </c>
      <c r="T137">
        <f t="shared" si="16"/>
        <v>179544505.61036521</v>
      </c>
      <c r="AF137">
        <f t="shared" si="17"/>
        <v>130877780.406969</v>
      </c>
    </row>
    <row r="138" spans="1:32" x14ac:dyDescent="0.3">
      <c r="A138">
        <v>132</v>
      </c>
      <c r="B138">
        <v>34646800.285077326</v>
      </c>
      <c r="C138">
        <v>144897705.32528788</v>
      </c>
      <c r="D138">
        <v>0</v>
      </c>
      <c r="E138">
        <v>64962.75053451999</v>
      </c>
      <c r="F138">
        <v>362244.26331321971</v>
      </c>
      <c r="G138">
        <v>0</v>
      </c>
      <c r="H138">
        <v>563118.88974347012</v>
      </c>
      <c r="I138">
        <v>434061.02871910011</v>
      </c>
      <c r="J138">
        <v>0</v>
      </c>
      <c r="K138">
        <v>1433320.7528119048</v>
      </c>
      <c r="L138">
        <v>0</v>
      </c>
      <c r="M138">
        <v>34083681.395333856</v>
      </c>
      <c r="N138">
        <v>143030323.54375687</v>
      </c>
      <c r="O138">
        <v>0</v>
      </c>
      <c r="P138">
        <f t="shared" si="12"/>
        <v>179544505.61036521</v>
      </c>
      <c r="Q138">
        <f t="shared" si="13"/>
        <v>427207.01384773967</v>
      </c>
      <c r="R138">
        <f t="shared" si="14"/>
        <v>997179.91846257029</v>
      </c>
      <c r="S138">
        <f t="shared" si="15"/>
        <v>1433320.7528119048</v>
      </c>
      <c r="T138">
        <f t="shared" si="16"/>
        <v>177114004.93909073</v>
      </c>
      <c r="AF138">
        <f t="shared" si="17"/>
        <v>131627749.23705928</v>
      </c>
    </row>
    <row r="139" spans="1:32" x14ac:dyDescent="0.3">
      <c r="A139">
        <v>133</v>
      </c>
      <c r="B139">
        <v>34083681.395333856</v>
      </c>
      <c r="C139">
        <v>143030323.54375687</v>
      </c>
      <c r="D139">
        <v>0</v>
      </c>
      <c r="E139">
        <v>63906.902616250984</v>
      </c>
      <c r="F139">
        <v>357575.80885939219</v>
      </c>
      <c r="G139">
        <v>0</v>
      </c>
      <c r="H139">
        <v>564174.73766173911</v>
      </c>
      <c r="I139">
        <v>431097.40054651408</v>
      </c>
      <c r="J139">
        <v>0</v>
      </c>
      <c r="K139">
        <v>1353790.1216127519</v>
      </c>
      <c r="L139">
        <v>0</v>
      </c>
      <c r="M139">
        <v>33519506.657672118</v>
      </c>
      <c r="N139">
        <v>141245436.02159759</v>
      </c>
      <c r="O139">
        <v>0</v>
      </c>
      <c r="P139">
        <f t="shared" si="12"/>
        <v>177114004.93909073</v>
      </c>
      <c r="Q139">
        <f t="shared" si="13"/>
        <v>421482.71147564315</v>
      </c>
      <c r="R139">
        <f t="shared" si="14"/>
        <v>995272.13820825319</v>
      </c>
      <c r="S139">
        <f t="shared" si="15"/>
        <v>1353790.1216127519</v>
      </c>
      <c r="T139">
        <f t="shared" si="16"/>
        <v>174764942.6792697</v>
      </c>
      <c r="AF139">
        <f t="shared" si="17"/>
        <v>132371194.38169767</v>
      </c>
    </row>
    <row r="140" spans="1:32" x14ac:dyDescent="0.3">
      <c r="A140">
        <v>134</v>
      </c>
      <c r="B140">
        <v>33519506.657672118</v>
      </c>
      <c r="C140">
        <v>141245436.02159759</v>
      </c>
      <c r="D140">
        <v>0</v>
      </c>
      <c r="E140">
        <v>62849.074983135222</v>
      </c>
      <c r="F140">
        <v>353113.59005399398</v>
      </c>
      <c r="G140">
        <v>0</v>
      </c>
      <c r="H140">
        <v>565232.56529485493</v>
      </c>
      <c r="I140">
        <v>428339.09340496361</v>
      </c>
      <c r="J140">
        <v>0</v>
      </c>
      <c r="K140">
        <v>1349684.6350944934</v>
      </c>
      <c r="L140">
        <v>0</v>
      </c>
      <c r="M140">
        <v>32954274.092377264</v>
      </c>
      <c r="N140">
        <v>139467412.29309812</v>
      </c>
      <c r="O140">
        <v>0</v>
      </c>
      <c r="P140">
        <f t="shared" si="12"/>
        <v>174764942.6792697</v>
      </c>
      <c r="Q140">
        <f t="shared" si="13"/>
        <v>415962.66503712919</v>
      </c>
      <c r="R140">
        <f t="shared" si="14"/>
        <v>993571.65869981854</v>
      </c>
      <c r="S140">
        <f t="shared" si="15"/>
        <v>1349684.6350944934</v>
      </c>
      <c r="T140">
        <f t="shared" si="16"/>
        <v>172421686.3854754</v>
      </c>
      <c r="AF140">
        <f t="shared" si="17"/>
        <v>133138602.26577568</v>
      </c>
    </row>
    <row r="141" spans="1:32" x14ac:dyDescent="0.3">
      <c r="A141">
        <v>135</v>
      </c>
      <c r="B141">
        <v>32954274.092377264</v>
      </c>
      <c r="C141">
        <v>139467412.29309812</v>
      </c>
      <c r="D141">
        <v>0</v>
      </c>
      <c r="E141">
        <v>61789.263923207371</v>
      </c>
      <c r="F141">
        <v>348668.5307327453</v>
      </c>
      <c r="G141">
        <v>0</v>
      </c>
      <c r="H141">
        <v>566292.37635478273</v>
      </c>
      <c r="I141">
        <v>425559.33690822613</v>
      </c>
      <c r="J141">
        <v>0</v>
      </c>
      <c r="K141">
        <v>1345566.3189308655</v>
      </c>
      <c r="L141">
        <v>0</v>
      </c>
      <c r="M141">
        <v>32387981.71602248</v>
      </c>
      <c r="N141">
        <v>137696286.63725904</v>
      </c>
      <c r="O141">
        <v>0</v>
      </c>
      <c r="P141">
        <f t="shared" si="12"/>
        <v>172421686.3854754</v>
      </c>
      <c r="Q141">
        <f t="shared" si="13"/>
        <v>410457.79465595266</v>
      </c>
      <c r="R141">
        <f t="shared" si="14"/>
        <v>991851.71326300886</v>
      </c>
      <c r="S141">
        <f t="shared" si="15"/>
        <v>1345566.3189308655</v>
      </c>
      <c r="T141">
        <f t="shared" si="16"/>
        <v>170084268.35328153</v>
      </c>
      <c r="AF141">
        <f t="shared" si="17"/>
        <v>133899981.2905062</v>
      </c>
    </row>
    <row r="142" spans="1:32" x14ac:dyDescent="0.3">
      <c r="A142">
        <v>136</v>
      </c>
      <c r="B142">
        <v>32387981.71602248</v>
      </c>
      <c r="C142">
        <v>137696286.63725904</v>
      </c>
      <c r="D142">
        <v>0</v>
      </c>
      <c r="E142">
        <v>60727.465717542145</v>
      </c>
      <c r="F142">
        <v>344240.7165931476</v>
      </c>
      <c r="G142">
        <v>0</v>
      </c>
      <c r="H142">
        <v>567354.17456044804</v>
      </c>
      <c r="I142">
        <v>422758.02393442485</v>
      </c>
      <c r="J142">
        <v>0</v>
      </c>
      <c r="K142">
        <v>1341435.1330292262</v>
      </c>
      <c r="L142">
        <v>0</v>
      </c>
      <c r="M142">
        <v>31820627.541462034</v>
      </c>
      <c r="N142">
        <v>135932093.48029539</v>
      </c>
      <c r="O142">
        <v>0</v>
      </c>
      <c r="P142">
        <f t="shared" si="12"/>
        <v>170084268.35328153</v>
      </c>
      <c r="Q142">
        <f t="shared" si="13"/>
        <v>404968.18231068976</v>
      </c>
      <c r="R142">
        <f t="shared" si="14"/>
        <v>990112.19849487289</v>
      </c>
      <c r="S142">
        <f t="shared" si="15"/>
        <v>1341435.1330292262</v>
      </c>
      <c r="T142">
        <f t="shared" si="16"/>
        <v>167752721.02175742</v>
      </c>
      <c r="AF142">
        <f t="shared" si="17"/>
        <v>134655258.99530271</v>
      </c>
    </row>
    <row r="143" spans="1:32" x14ac:dyDescent="0.3">
      <c r="A143">
        <v>137</v>
      </c>
      <c r="B143">
        <v>31820627.541462034</v>
      </c>
      <c r="C143">
        <v>135932093.48029539</v>
      </c>
      <c r="D143">
        <v>0</v>
      </c>
      <c r="E143">
        <v>59663.67664024132</v>
      </c>
      <c r="F143">
        <v>339830.23370073846</v>
      </c>
      <c r="G143">
        <v>0</v>
      </c>
      <c r="H143">
        <v>568417.96363774885</v>
      </c>
      <c r="I143">
        <v>419935.0469016381</v>
      </c>
      <c r="J143">
        <v>0</v>
      </c>
      <c r="K143">
        <v>1337291.0371716442</v>
      </c>
      <c r="L143">
        <v>0</v>
      </c>
      <c r="M143">
        <v>31252209.577824283</v>
      </c>
      <c r="N143">
        <v>134174867.3962221</v>
      </c>
      <c r="O143">
        <v>0</v>
      </c>
      <c r="P143">
        <f t="shared" si="12"/>
        <v>167752721.02175742</v>
      </c>
      <c r="Q143">
        <f t="shared" si="13"/>
        <v>399493.91034097981</v>
      </c>
      <c r="R143">
        <f t="shared" si="14"/>
        <v>988353.01053938689</v>
      </c>
      <c r="S143">
        <f t="shared" si="15"/>
        <v>1337291.0371716442</v>
      </c>
      <c r="T143">
        <f t="shared" si="16"/>
        <v>165427076.97404638</v>
      </c>
      <c r="AF143">
        <f t="shared" si="17"/>
        <v>135404362.443896</v>
      </c>
    </row>
    <row r="144" spans="1:32" x14ac:dyDescent="0.3">
      <c r="A144">
        <v>138</v>
      </c>
      <c r="B144">
        <v>31252209.577824283</v>
      </c>
      <c r="C144">
        <v>134174867.3962221</v>
      </c>
      <c r="D144">
        <v>0</v>
      </c>
      <c r="E144">
        <v>58597.892958420525</v>
      </c>
      <c r="F144">
        <v>335437.16849055525</v>
      </c>
      <c r="G144">
        <v>0</v>
      </c>
      <c r="H144">
        <v>569483.74731956958</v>
      </c>
      <c r="I144">
        <v>417090.29776606883</v>
      </c>
      <c r="J144">
        <v>0</v>
      </c>
      <c r="K144">
        <v>1333133.9910145074</v>
      </c>
      <c r="L144">
        <v>0</v>
      </c>
      <c r="M144">
        <v>30682725.830504715</v>
      </c>
      <c r="N144">
        <v>132424643.10744151</v>
      </c>
      <c r="O144">
        <v>0</v>
      </c>
      <c r="P144">
        <f t="shared" si="12"/>
        <v>165427076.97404638</v>
      </c>
      <c r="Q144">
        <f t="shared" si="13"/>
        <v>394035.06144897576</v>
      </c>
      <c r="R144">
        <f t="shared" si="14"/>
        <v>986574.04508563841</v>
      </c>
      <c r="S144">
        <f t="shared" si="15"/>
        <v>1333133.9910145074</v>
      </c>
      <c r="T144">
        <f t="shared" si="16"/>
        <v>163107368.93794623</v>
      </c>
      <c r="AF144">
        <f t="shared" si="17"/>
        <v>136147218.22181809</v>
      </c>
    </row>
    <row r="145" spans="1:32" x14ac:dyDescent="0.3">
      <c r="A145">
        <v>139</v>
      </c>
      <c r="B145">
        <v>30682725.830504715</v>
      </c>
      <c r="C145">
        <v>132424643.10744151</v>
      </c>
      <c r="D145">
        <v>0</v>
      </c>
      <c r="E145">
        <v>57530.110932196345</v>
      </c>
      <c r="F145">
        <v>331061.60776860378</v>
      </c>
      <c r="G145">
        <v>0</v>
      </c>
      <c r="H145">
        <v>570551.52934579377</v>
      </c>
      <c r="I145">
        <v>414223.66802020982</v>
      </c>
      <c r="J145">
        <v>0</v>
      </c>
      <c r="K145">
        <v>1255132.6233054555</v>
      </c>
      <c r="L145">
        <v>0</v>
      </c>
      <c r="M145">
        <v>30112174.30115892</v>
      </c>
      <c r="N145">
        <v>130755286.81611586</v>
      </c>
      <c r="O145">
        <v>0</v>
      </c>
      <c r="P145">
        <f t="shared" si="12"/>
        <v>163107368.93794623</v>
      </c>
      <c r="Q145">
        <f t="shared" si="13"/>
        <v>388591.71870080009</v>
      </c>
      <c r="R145">
        <f t="shared" si="14"/>
        <v>984775.19736600365</v>
      </c>
      <c r="S145">
        <f t="shared" si="15"/>
        <v>1255132.6233054555</v>
      </c>
      <c r="T145">
        <f t="shared" si="16"/>
        <v>160867461.11727476</v>
      </c>
      <c r="AF145">
        <f t="shared" si="17"/>
        <v>136883752.43387452</v>
      </c>
    </row>
    <row r="146" spans="1:32" x14ac:dyDescent="0.3">
      <c r="A146">
        <v>140</v>
      </c>
      <c r="B146">
        <v>30112174.30115892</v>
      </c>
      <c r="C146">
        <v>130755286.81611586</v>
      </c>
      <c r="D146">
        <v>0</v>
      </c>
      <c r="E146">
        <v>56460.326814672975</v>
      </c>
      <c r="F146">
        <v>326888.21704028966</v>
      </c>
      <c r="G146">
        <v>0</v>
      </c>
      <c r="H146">
        <v>571621.31346331711</v>
      </c>
      <c r="I146">
        <v>411567.4413738763</v>
      </c>
      <c r="J146">
        <v>0</v>
      </c>
      <c r="K146">
        <v>1251181.9476965589</v>
      </c>
      <c r="L146">
        <v>0</v>
      </c>
      <c r="M146">
        <v>29540552.987695605</v>
      </c>
      <c r="N146">
        <v>129092537.42704543</v>
      </c>
      <c r="O146">
        <v>0</v>
      </c>
      <c r="P146">
        <f t="shared" si="12"/>
        <v>160867461.11727476</v>
      </c>
      <c r="Q146">
        <f t="shared" si="13"/>
        <v>383348.54385496263</v>
      </c>
      <c r="R146">
        <f t="shared" si="14"/>
        <v>983188.75483719341</v>
      </c>
      <c r="S146">
        <f t="shared" si="15"/>
        <v>1251181.9476965589</v>
      </c>
      <c r="T146">
        <f t="shared" si="16"/>
        <v>158633090.41474104</v>
      </c>
      <c r="AF146">
        <f t="shared" si="17"/>
        <v>137646425.67720708</v>
      </c>
    </row>
    <row r="147" spans="1:32" x14ac:dyDescent="0.3">
      <c r="A147">
        <v>141</v>
      </c>
      <c r="B147">
        <v>29540552.987695605</v>
      </c>
      <c r="C147">
        <v>129092537.42704543</v>
      </c>
      <c r="D147">
        <v>0</v>
      </c>
      <c r="E147">
        <v>55388.536851929261</v>
      </c>
      <c r="F147">
        <v>322731.34356761357</v>
      </c>
      <c r="G147">
        <v>0</v>
      </c>
      <c r="H147">
        <v>572693.10342606087</v>
      </c>
      <c r="I147">
        <v>408890.56815799518</v>
      </c>
      <c r="J147">
        <v>0</v>
      </c>
      <c r="K147">
        <v>1247218.9262263845</v>
      </c>
      <c r="L147">
        <v>0</v>
      </c>
      <c r="M147">
        <v>28967859.884269543</v>
      </c>
      <c r="N147">
        <v>127436427.93266106</v>
      </c>
      <c r="O147">
        <v>0</v>
      </c>
      <c r="P147">
        <f t="shared" si="12"/>
        <v>158633090.41474104</v>
      </c>
      <c r="Q147">
        <f t="shared" si="13"/>
        <v>378119.88041954284</v>
      </c>
      <c r="R147">
        <f t="shared" si="14"/>
        <v>981583.67158405599</v>
      </c>
      <c r="S147">
        <f t="shared" si="15"/>
        <v>1247218.9262263845</v>
      </c>
      <c r="T147">
        <f t="shared" si="16"/>
        <v>156404287.81693059</v>
      </c>
      <c r="AF147">
        <f t="shared" si="17"/>
        <v>138403297.69335189</v>
      </c>
    </row>
    <row r="148" spans="1:32" x14ac:dyDescent="0.3">
      <c r="A148">
        <v>142</v>
      </c>
      <c r="B148">
        <v>28967859.884269543</v>
      </c>
      <c r="C148">
        <v>127436427.93266106</v>
      </c>
      <c r="D148">
        <v>0</v>
      </c>
      <c r="E148">
        <v>54314.737283005394</v>
      </c>
      <c r="F148">
        <v>318591.06983165262</v>
      </c>
      <c r="G148">
        <v>0</v>
      </c>
      <c r="H148">
        <v>573766.90299498476</v>
      </c>
      <c r="I148">
        <v>406192.94527122023</v>
      </c>
      <c r="J148">
        <v>0</v>
      </c>
      <c r="K148">
        <v>1243243.5203141158</v>
      </c>
      <c r="L148">
        <v>0</v>
      </c>
      <c r="M148">
        <v>28394092.98127456</v>
      </c>
      <c r="N148">
        <v>125786991.46707572</v>
      </c>
      <c r="O148">
        <v>0</v>
      </c>
      <c r="P148">
        <f t="shared" si="12"/>
        <v>156404287.81693059</v>
      </c>
      <c r="Q148">
        <f t="shared" si="13"/>
        <v>372905.807114658</v>
      </c>
      <c r="R148">
        <f t="shared" si="14"/>
        <v>979959.84826620505</v>
      </c>
      <c r="S148">
        <f t="shared" si="15"/>
        <v>1243243.5203141158</v>
      </c>
      <c r="T148">
        <f t="shared" si="16"/>
        <v>154181084.44835028</v>
      </c>
      <c r="AF148">
        <f t="shared" si="17"/>
        <v>139154298.45380113</v>
      </c>
    </row>
    <row r="149" spans="1:32" x14ac:dyDescent="0.3">
      <c r="A149">
        <v>143</v>
      </c>
      <c r="B149">
        <v>28394092.98127456</v>
      </c>
      <c r="C149">
        <v>125786991.46707572</v>
      </c>
      <c r="D149">
        <v>0</v>
      </c>
      <c r="E149">
        <v>53238.924339889796</v>
      </c>
      <c r="F149">
        <v>314467.47866768931</v>
      </c>
      <c r="G149">
        <v>0</v>
      </c>
      <c r="H149">
        <v>574842.71593810036</v>
      </c>
      <c r="I149">
        <v>403474.46916944819</v>
      </c>
      <c r="J149">
        <v>0</v>
      </c>
      <c r="K149">
        <v>1239255.6912583713</v>
      </c>
      <c r="L149">
        <v>0</v>
      </c>
      <c r="M149">
        <v>27819250.265336461</v>
      </c>
      <c r="N149">
        <v>124144261.3066479</v>
      </c>
      <c r="O149">
        <v>0</v>
      </c>
      <c r="P149">
        <f t="shared" si="12"/>
        <v>154181084.44835028</v>
      </c>
      <c r="Q149">
        <f t="shared" si="13"/>
        <v>367706.40300757909</v>
      </c>
      <c r="R149">
        <f t="shared" si="14"/>
        <v>978317.18510754849</v>
      </c>
      <c r="S149">
        <f t="shared" si="15"/>
        <v>1239255.6912583713</v>
      </c>
      <c r="T149">
        <f t="shared" si="16"/>
        <v>151963511.57198435</v>
      </c>
      <c r="AF149">
        <f t="shared" si="17"/>
        <v>139899357.47037944</v>
      </c>
    </row>
    <row r="150" spans="1:32" x14ac:dyDescent="0.3">
      <c r="A150">
        <v>144</v>
      </c>
      <c r="B150">
        <v>27819250.265336461</v>
      </c>
      <c r="C150">
        <v>124144261.3066479</v>
      </c>
      <c r="D150">
        <v>0</v>
      </c>
      <c r="E150">
        <v>52161.094247505862</v>
      </c>
      <c r="F150">
        <v>310360.65326661972</v>
      </c>
      <c r="G150">
        <v>0</v>
      </c>
      <c r="H150">
        <v>575920.54603048426</v>
      </c>
      <c r="I150">
        <v>400735.03586405894</v>
      </c>
      <c r="J150">
        <v>0</v>
      </c>
      <c r="K150">
        <v>1235255.4002368276</v>
      </c>
      <c r="L150">
        <v>0</v>
      </c>
      <c r="M150">
        <v>27243329.719305977</v>
      </c>
      <c r="N150">
        <v>122508270.87054701</v>
      </c>
      <c r="O150">
        <v>0</v>
      </c>
      <c r="P150">
        <f t="shared" si="12"/>
        <v>151963511.57198435</v>
      </c>
      <c r="Q150">
        <f t="shared" si="13"/>
        <v>362521.7475141256</v>
      </c>
      <c r="R150">
        <f t="shared" si="14"/>
        <v>976655.58189454325</v>
      </c>
      <c r="S150">
        <f t="shared" si="15"/>
        <v>1235255.4002368276</v>
      </c>
      <c r="T150">
        <f t="shared" si="16"/>
        <v>149751600.58985299</v>
      </c>
      <c r="AF150">
        <f t="shared" si="17"/>
        <v>140638403.79281422</v>
      </c>
    </row>
    <row r="151" spans="1:32" x14ac:dyDescent="0.3">
      <c r="A151">
        <v>145</v>
      </c>
      <c r="B151">
        <v>27243329.719305977</v>
      </c>
      <c r="C151">
        <v>122508270.87054701</v>
      </c>
      <c r="D151">
        <v>0</v>
      </c>
      <c r="E151">
        <v>51081.243223698708</v>
      </c>
      <c r="F151">
        <v>306270.67717636755</v>
      </c>
      <c r="G151">
        <v>0</v>
      </c>
      <c r="H151">
        <v>577000.39705429145</v>
      </c>
      <c r="I151">
        <v>397974.54092014808</v>
      </c>
      <c r="J151">
        <v>0</v>
      </c>
      <c r="K151">
        <v>1158816.572523145</v>
      </c>
      <c r="L151">
        <v>0</v>
      </c>
      <c r="M151">
        <v>26666329.322251685</v>
      </c>
      <c r="N151">
        <v>120951479.75710371</v>
      </c>
      <c r="O151">
        <v>0</v>
      </c>
      <c r="P151">
        <f t="shared" si="12"/>
        <v>149751600.58985299</v>
      </c>
      <c r="Q151">
        <f t="shared" si="13"/>
        <v>357351.92040006624</v>
      </c>
      <c r="R151">
        <f t="shared" si="14"/>
        <v>974974.93797443947</v>
      </c>
      <c r="S151">
        <f t="shared" si="15"/>
        <v>1158816.572523145</v>
      </c>
      <c r="T151">
        <f t="shared" si="16"/>
        <v>147617809.07935539</v>
      </c>
      <c r="AF151">
        <f t="shared" si="17"/>
        <v>141371366.00629371</v>
      </c>
    </row>
    <row r="152" spans="1:32" x14ac:dyDescent="0.3">
      <c r="A152">
        <v>146</v>
      </c>
      <c r="B152">
        <v>26666329.322251685</v>
      </c>
      <c r="C152">
        <v>120951479.75710371</v>
      </c>
      <c r="D152">
        <v>0</v>
      </c>
      <c r="E152">
        <v>49999.36747922191</v>
      </c>
      <c r="F152">
        <v>302378.6993927593</v>
      </c>
      <c r="G152">
        <v>0</v>
      </c>
      <c r="H152">
        <v>578082.27279876824</v>
      </c>
      <c r="I152">
        <v>395429.66368450428</v>
      </c>
      <c r="J152">
        <v>0</v>
      </c>
      <c r="K152">
        <v>1155028.0248471259</v>
      </c>
      <c r="L152">
        <v>0</v>
      </c>
      <c r="M152">
        <v>26088247.049452916</v>
      </c>
      <c r="N152">
        <v>119401022.06857209</v>
      </c>
      <c r="O152">
        <v>0</v>
      </c>
      <c r="P152">
        <f t="shared" si="12"/>
        <v>147617809.07935539</v>
      </c>
      <c r="Q152">
        <f t="shared" si="13"/>
        <v>352378.06687198119</v>
      </c>
      <c r="R152">
        <f t="shared" si="14"/>
        <v>973511.93648327258</v>
      </c>
      <c r="S152">
        <f t="shared" si="15"/>
        <v>1155028.0248471259</v>
      </c>
      <c r="T152">
        <f t="shared" si="16"/>
        <v>145489269.118025</v>
      </c>
      <c r="AF152">
        <f t="shared" si="17"/>
        <v>142132742.72655779</v>
      </c>
    </row>
    <row r="153" spans="1:32" x14ac:dyDescent="0.3">
      <c r="A153">
        <v>147</v>
      </c>
      <c r="B153">
        <v>26088247.049452916</v>
      </c>
      <c r="C153">
        <v>119401022.06857209</v>
      </c>
      <c r="D153">
        <v>0</v>
      </c>
      <c r="E153">
        <v>48915.463217724217</v>
      </c>
      <c r="F153">
        <v>298502.55517143023</v>
      </c>
      <c r="G153">
        <v>0</v>
      </c>
      <c r="H153">
        <v>579166.17706026591</v>
      </c>
      <c r="I153">
        <v>392864.99449601164</v>
      </c>
      <c r="J153">
        <v>0</v>
      </c>
      <c r="K153">
        <v>1151227.6379596191</v>
      </c>
      <c r="L153">
        <v>0</v>
      </c>
      <c r="M153">
        <v>25509080.872392651</v>
      </c>
      <c r="N153">
        <v>117856929.43611646</v>
      </c>
      <c r="O153">
        <v>0</v>
      </c>
      <c r="P153">
        <f t="shared" si="12"/>
        <v>145489269.118025</v>
      </c>
      <c r="Q153">
        <f t="shared" si="13"/>
        <v>347418.01838915446</v>
      </c>
      <c r="R153">
        <f t="shared" si="14"/>
        <v>972031.17155627755</v>
      </c>
      <c r="S153">
        <f t="shared" si="15"/>
        <v>1151227.6379596191</v>
      </c>
      <c r="T153">
        <f t="shared" si="16"/>
        <v>143366010.30850911</v>
      </c>
      <c r="AF153">
        <f t="shared" si="17"/>
        <v>142888582.2187728</v>
      </c>
    </row>
    <row r="154" spans="1:32" x14ac:dyDescent="0.3">
      <c r="A154">
        <v>148</v>
      </c>
      <c r="B154">
        <v>25509080.872392651</v>
      </c>
      <c r="C154">
        <v>117856929.43611646</v>
      </c>
      <c r="D154">
        <v>0</v>
      </c>
      <c r="E154">
        <v>47829.52663573622</v>
      </c>
      <c r="F154">
        <v>294642.32359029114</v>
      </c>
      <c r="G154">
        <v>0</v>
      </c>
      <c r="H154">
        <v>580252.11364225391</v>
      </c>
      <c r="I154">
        <v>390280.43450728146</v>
      </c>
      <c r="J154">
        <v>0</v>
      </c>
      <c r="K154">
        <v>1147415.3748630888</v>
      </c>
      <c r="L154">
        <v>0</v>
      </c>
      <c r="M154">
        <v>24928828.758750398</v>
      </c>
      <c r="N154">
        <v>116319233.62674609</v>
      </c>
      <c r="O154">
        <v>0</v>
      </c>
      <c r="P154">
        <f t="shared" si="12"/>
        <v>143366010.30850911</v>
      </c>
      <c r="Q154">
        <f t="shared" si="13"/>
        <v>342471.85022602737</v>
      </c>
      <c r="R154">
        <f t="shared" si="14"/>
        <v>970532.54814953543</v>
      </c>
      <c r="S154">
        <f t="shared" si="15"/>
        <v>1147415.3748630888</v>
      </c>
      <c r="T154">
        <f t="shared" si="16"/>
        <v>141248062.3854965</v>
      </c>
      <c r="AF154">
        <f t="shared" si="17"/>
        <v>143638817.12613124</v>
      </c>
    </row>
    <row r="155" spans="1:32" x14ac:dyDescent="0.3">
      <c r="A155">
        <v>149</v>
      </c>
      <c r="B155">
        <v>24928828.758750398</v>
      </c>
      <c r="C155">
        <v>116319233.62674609</v>
      </c>
      <c r="D155">
        <v>0</v>
      </c>
      <c r="E155">
        <v>46741.553922656996</v>
      </c>
      <c r="F155">
        <v>290798.08406686527</v>
      </c>
      <c r="G155">
        <v>0</v>
      </c>
      <c r="H155">
        <v>581340.0863553331</v>
      </c>
      <c r="I155">
        <v>387675.88444640976</v>
      </c>
      <c r="J155">
        <v>0</v>
      </c>
      <c r="K155">
        <v>1143591.1984443818</v>
      </c>
      <c r="L155">
        <v>0</v>
      </c>
      <c r="M155">
        <v>24347488.672395065</v>
      </c>
      <c r="N155">
        <v>114787966.54385529</v>
      </c>
      <c r="O155">
        <v>0</v>
      </c>
      <c r="P155">
        <f t="shared" si="12"/>
        <v>141248062.3854965</v>
      </c>
      <c r="Q155">
        <f t="shared" si="13"/>
        <v>337539.63798952225</v>
      </c>
      <c r="R155">
        <f t="shared" si="14"/>
        <v>969015.97080174286</v>
      </c>
      <c r="S155">
        <f t="shared" si="15"/>
        <v>1143591.1984443818</v>
      </c>
      <c r="T155">
        <f t="shared" si="16"/>
        <v>139135455.21625036</v>
      </c>
      <c r="AF155">
        <f t="shared" si="17"/>
        <v>144383379.64945969</v>
      </c>
    </row>
    <row r="156" spans="1:32" x14ac:dyDescent="0.3">
      <c r="A156">
        <v>150</v>
      </c>
      <c r="B156">
        <v>24347488.672395065</v>
      </c>
      <c r="C156">
        <v>114787966.54385529</v>
      </c>
      <c r="D156">
        <v>0</v>
      </c>
      <c r="E156">
        <v>45651.541260740742</v>
      </c>
      <c r="F156">
        <v>286969.91635963821</v>
      </c>
      <c r="G156">
        <v>0</v>
      </c>
      <c r="H156">
        <v>582430.09901724942</v>
      </c>
      <c r="I156">
        <v>385051.2446152895</v>
      </c>
      <c r="J156">
        <v>0</v>
      </c>
      <c r="K156">
        <v>1139755.0714743664</v>
      </c>
      <c r="L156">
        <v>0</v>
      </c>
      <c r="M156">
        <v>23765058.573377818</v>
      </c>
      <c r="N156">
        <v>113263160.22776563</v>
      </c>
      <c r="O156">
        <v>0</v>
      </c>
      <c r="P156">
        <f t="shared" si="12"/>
        <v>139135455.21625036</v>
      </c>
      <c r="Q156">
        <f t="shared" si="13"/>
        <v>332621.45762037893</v>
      </c>
      <c r="R156">
        <f t="shared" si="14"/>
        <v>967481.34363253892</v>
      </c>
      <c r="S156">
        <f t="shared" si="15"/>
        <v>1139755.0714743664</v>
      </c>
      <c r="T156">
        <f t="shared" si="16"/>
        <v>137028218.80114347</v>
      </c>
      <c r="AF156">
        <f t="shared" si="17"/>
        <v>145122201.54488084</v>
      </c>
    </row>
    <row r="157" spans="1:32" x14ac:dyDescent="0.3">
      <c r="A157">
        <v>151</v>
      </c>
      <c r="B157">
        <v>23765058.573377818</v>
      </c>
      <c r="C157">
        <v>113263160.22776563</v>
      </c>
      <c r="D157">
        <v>0</v>
      </c>
      <c r="E157">
        <v>44559.484825083411</v>
      </c>
      <c r="F157">
        <v>283157.90056941408</v>
      </c>
      <c r="G157">
        <v>0</v>
      </c>
      <c r="H157">
        <v>583522.15545290674</v>
      </c>
      <c r="I157">
        <v>382406.41488791554</v>
      </c>
      <c r="J157">
        <v>0</v>
      </c>
      <c r="K157">
        <v>1064912.7718195966</v>
      </c>
      <c r="L157">
        <v>0</v>
      </c>
      <c r="M157">
        <v>23181536.417924911</v>
      </c>
      <c r="N157">
        <v>111815841.04105812</v>
      </c>
      <c r="O157">
        <v>0</v>
      </c>
      <c r="P157">
        <f t="shared" si="12"/>
        <v>137028218.80114347</v>
      </c>
      <c r="Q157">
        <f t="shared" si="13"/>
        <v>327717.38539449748</v>
      </c>
      <c r="R157">
        <f t="shared" si="14"/>
        <v>965928.57034082222</v>
      </c>
      <c r="S157">
        <f t="shared" si="15"/>
        <v>1064912.7718195966</v>
      </c>
      <c r="T157">
        <f t="shared" si="16"/>
        <v>134997377.45898303</v>
      </c>
      <c r="AF157">
        <f t="shared" si="17"/>
        <v>145855214.12146416</v>
      </c>
    </row>
    <row r="158" spans="1:32" x14ac:dyDescent="0.3">
      <c r="A158">
        <v>152</v>
      </c>
      <c r="B158">
        <v>23181536.417924911</v>
      </c>
      <c r="C158">
        <v>111815841.04105812</v>
      </c>
      <c r="D158">
        <v>0</v>
      </c>
      <c r="E158">
        <v>43465.380783609209</v>
      </c>
      <c r="F158">
        <v>279539.60260264529</v>
      </c>
      <c r="G158">
        <v>0</v>
      </c>
      <c r="H158">
        <v>584616.25949438091</v>
      </c>
      <c r="I158">
        <v>379982.55347279471</v>
      </c>
      <c r="J158">
        <v>0</v>
      </c>
      <c r="K158">
        <v>1061293.8903579509</v>
      </c>
      <c r="L158">
        <v>0</v>
      </c>
      <c r="M158">
        <v>22596920.158430532</v>
      </c>
      <c r="N158">
        <v>110374564.59722736</v>
      </c>
      <c r="O158">
        <v>0</v>
      </c>
      <c r="P158">
        <f t="shared" si="12"/>
        <v>134997377.45898303</v>
      </c>
      <c r="Q158">
        <f t="shared" si="13"/>
        <v>323004.98338625452</v>
      </c>
      <c r="R158">
        <f t="shared" si="14"/>
        <v>964598.81296717562</v>
      </c>
      <c r="S158">
        <f t="shared" si="15"/>
        <v>1061293.8903579509</v>
      </c>
      <c r="T158">
        <f t="shared" si="16"/>
        <v>132971484.7556579</v>
      </c>
      <c r="AF158">
        <f t="shared" si="17"/>
        <v>146619019.57101071</v>
      </c>
    </row>
    <row r="159" spans="1:32" x14ac:dyDescent="0.3">
      <c r="A159">
        <v>153</v>
      </c>
      <c r="B159">
        <v>22596920.158430532</v>
      </c>
      <c r="C159">
        <v>110374564.59722736</v>
      </c>
      <c r="D159">
        <v>0</v>
      </c>
      <c r="E159">
        <v>42369.225297057244</v>
      </c>
      <c r="F159">
        <v>275936.41149306844</v>
      </c>
      <c r="G159">
        <v>0</v>
      </c>
      <c r="H159">
        <v>585712.41498093284</v>
      </c>
      <c r="I159">
        <v>377539.80848618376</v>
      </c>
      <c r="J159">
        <v>0</v>
      </c>
      <c r="K159">
        <v>1057663.6998917377</v>
      </c>
      <c r="L159">
        <v>0</v>
      </c>
      <c r="M159">
        <v>22011207.743449599</v>
      </c>
      <c r="N159">
        <v>108939361.08884946</v>
      </c>
      <c r="O159">
        <v>0</v>
      </c>
      <c r="P159">
        <f t="shared" si="12"/>
        <v>132971484.7556579</v>
      </c>
      <c r="Q159">
        <f t="shared" si="13"/>
        <v>318305.63679012569</v>
      </c>
      <c r="R159">
        <f t="shared" si="14"/>
        <v>963252.22346711659</v>
      </c>
      <c r="S159">
        <f t="shared" si="15"/>
        <v>1057663.6998917377</v>
      </c>
      <c r="T159">
        <f t="shared" si="16"/>
        <v>130950568.83229905</v>
      </c>
      <c r="AF159">
        <f t="shared" si="17"/>
        <v>147377590.19046885</v>
      </c>
    </row>
    <row r="160" spans="1:32" x14ac:dyDescent="0.3">
      <c r="A160">
        <v>154</v>
      </c>
      <c r="B160">
        <v>22011207.743449599</v>
      </c>
      <c r="C160">
        <v>108939361.08884946</v>
      </c>
      <c r="D160">
        <v>0</v>
      </c>
      <c r="E160">
        <v>41271.014518967997</v>
      </c>
      <c r="F160">
        <v>272348.40272212366</v>
      </c>
      <c r="G160">
        <v>0</v>
      </c>
      <c r="H160">
        <v>586810.62575902219</v>
      </c>
      <c r="I160">
        <v>375078.08557628293</v>
      </c>
      <c r="J160">
        <v>0</v>
      </c>
      <c r="K160">
        <v>1054022.1650803173</v>
      </c>
      <c r="L160">
        <v>0</v>
      </c>
      <c r="M160">
        <v>21424397.117690578</v>
      </c>
      <c r="N160">
        <v>107510260.83819285</v>
      </c>
      <c r="O160">
        <v>0</v>
      </c>
      <c r="P160">
        <f t="shared" si="12"/>
        <v>130950568.83229905</v>
      </c>
      <c r="Q160">
        <f t="shared" si="13"/>
        <v>313619.41724109167</v>
      </c>
      <c r="R160">
        <f t="shared" si="14"/>
        <v>961888.71133530512</v>
      </c>
      <c r="S160">
        <f t="shared" si="15"/>
        <v>1054022.1650803173</v>
      </c>
      <c r="T160">
        <f t="shared" si="16"/>
        <v>128934657.95588343</v>
      </c>
      <c r="AF160">
        <f t="shared" si="17"/>
        <v>148130861.54563698</v>
      </c>
    </row>
    <row r="161" spans="1:32" x14ac:dyDescent="0.3">
      <c r="A161">
        <v>155</v>
      </c>
      <c r="B161">
        <v>21424397.117690578</v>
      </c>
      <c r="C161">
        <v>107510260.83819285</v>
      </c>
      <c r="D161">
        <v>0</v>
      </c>
      <c r="E161">
        <v>40170.744595669828</v>
      </c>
      <c r="F161">
        <v>268775.65209548216</v>
      </c>
      <c r="G161">
        <v>0</v>
      </c>
      <c r="H161">
        <v>587910.89568232035</v>
      </c>
      <c r="I161">
        <v>372597.28998600278</v>
      </c>
      <c r="J161">
        <v>0</v>
      </c>
      <c r="K161">
        <v>1050369.2504726115</v>
      </c>
      <c r="L161">
        <v>0</v>
      </c>
      <c r="M161">
        <v>20836486.222008258</v>
      </c>
      <c r="N161">
        <v>106087294.29773425</v>
      </c>
      <c r="O161">
        <v>0</v>
      </c>
      <c r="P161">
        <f t="shared" si="12"/>
        <v>128934657.95588343</v>
      </c>
      <c r="Q161">
        <f t="shared" si="13"/>
        <v>308946.39669115201</v>
      </c>
      <c r="R161">
        <f t="shared" si="14"/>
        <v>960508.18566832319</v>
      </c>
      <c r="S161">
        <f t="shared" si="15"/>
        <v>1050369.2504726115</v>
      </c>
      <c r="T161">
        <f t="shared" si="16"/>
        <v>126923780.5197425</v>
      </c>
      <c r="AF161">
        <f t="shared" si="17"/>
        <v>148878768.77859008</v>
      </c>
    </row>
    <row r="162" spans="1:32" x14ac:dyDescent="0.3">
      <c r="A162">
        <v>156</v>
      </c>
      <c r="B162">
        <v>20836486.222008258</v>
      </c>
      <c r="C162">
        <v>106087294.29773425</v>
      </c>
      <c r="D162">
        <v>0</v>
      </c>
      <c r="E162">
        <v>39068.411666265485</v>
      </c>
      <c r="F162">
        <v>265218.23574433563</v>
      </c>
      <c r="G162">
        <v>0</v>
      </c>
      <c r="H162">
        <v>589013.22861172468</v>
      </c>
      <c r="I162">
        <v>370097.32655135408</v>
      </c>
      <c r="J162">
        <v>0</v>
      </c>
      <c r="K162">
        <v>1046704.9205067565</v>
      </c>
      <c r="L162">
        <v>0</v>
      </c>
      <c r="M162">
        <v>20247472.993396532</v>
      </c>
      <c r="N162">
        <v>104670492.05067614</v>
      </c>
      <c r="O162">
        <v>0</v>
      </c>
      <c r="P162">
        <f t="shared" si="12"/>
        <v>126923780.5197425</v>
      </c>
      <c r="Q162">
        <f t="shared" si="13"/>
        <v>304286.64741060114</v>
      </c>
      <c r="R162">
        <f t="shared" si="14"/>
        <v>959110.55516307871</v>
      </c>
      <c r="S162">
        <f t="shared" si="15"/>
        <v>1046704.9205067565</v>
      </c>
      <c r="T162">
        <f t="shared" si="16"/>
        <v>124917965.04407267</v>
      </c>
      <c r="AF162">
        <f t="shared" si="17"/>
        <v>149621246.60544029</v>
      </c>
    </row>
    <row r="163" spans="1:32" x14ac:dyDescent="0.3">
      <c r="A163">
        <v>157</v>
      </c>
      <c r="B163">
        <v>20247472.993396532</v>
      </c>
      <c r="C163">
        <v>104670492.05067614</v>
      </c>
      <c r="D163">
        <v>0</v>
      </c>
      <c r="E163">
        <v>37964.011862618492</v>
      </c>
      <c r="F163">
        <v>261676.23012669038</v>
      </c>
      <c r="G163">
        <v>0</v>
      </c>
      <c r="H163">
        <v>590117.62841537164</v>
      </c>
      <c r="I163">
        <v>367578.09969982877</v>
      </c>
      <c r="J163">
        <v>0</v>
      </c>
      <c r="K163">
        <v>1043029.1395097582</v>
      </c>
      <c r="L163">
        <v>0</v>
      </c>
      <c r="M163">
        <v>19657355.36498116</v>
      </c>
      <c r="N163">
        <v>103259884.81146656</v>
      </c>
      <c r="O163">
        <v>0</v>
      </c>
      <c r="P163">
        <f t="shared" si="12"/>
        <v>124917965.04407267</v>
      </c>
      <c r="Q163">
        <f t="shared" si="13"/>
        <v>299640.24198930885</v>
      </c>
      <c r="R163">
        <f t="shared" si="14"/>
        <v>957695.72811520041</v>
      </c>
      <c r="S163">
        <f t="shared" si="15"/>
        <v>1043029.1395097582</v>
      </c>
      <c r="T163">
        <f t="shared" si="16"/>
        <v>122917240.17644772</v>
      </c>
      <c r="AF163">
        <f t="shared" si="17"/>
        <v>150358229.31408647</v>
      </c>
    </row>
    <row r="164" spans="1:32" x14ac:dyDescent="0.3">
      <c r="A164">
        <v>158</v>
      </c>
      <c r="B164">
        <v>19657355.36498116</v>
      </c>
      <c r="C164">
        <v>103259884.81146656</v>
      </c>
      <c r="D164">
        <v>0</v>
      </c>
      <c r="E164">
        <v>36857.541309339678</v>
      </c>
      <c r="F164">
        <v>258149.7120286664</v>
      </c>
      <c r="G164">
        <v>0</v>
      </c>
      <c r="H164">
        <v>591224.09896865045</v>
      </c>
      <c r="I164">
        <v>365039.51344877679</v>
      </c>
      <c r="J164">
        <v>0</v>
      </c>
      <c r="K164">
        <v>970052.41358400125</v>
      </c>
      <c r="L164">
        <v>0</v>
      </c>
      <c r="M164">
        <v>19066131.266012508</v>
      </c>
      <c r="N164">
        <v>101924792.88443379</v>
      </c>
      <c r="O164">
        <v>0</v>
      </c>
      <c r="P164">
        <f t="shared" si="12"/>
        <v>122917240.17644772</v>
      </c>
      <c r="Q164">
        <f t="shared" si="13"/>
        <v>295007.25333800609</v>
      </c>
      <c r="R164">
        <f t="shared" si="14"/>
        <v>956263.61241742724</v>
      </c>
      <c r="S164">
        <f t="shared" si="15"/>
        <v>970052.41358400125</v>
      </c>
      <c r="T164">
        <f t="shared" si="16"/>
        <v>120990924.1504463</v>
      </c>
      <c r="AF164">
        <f t="shared" si="17"/>
        <v>151089650.7619535</v>
      </c>
    </row>
    <row r="165" spans="1:32" x14ac:dyDescent="0.3">
      <c r="A165">
        <v>159</v>
      </c>
      <c r="B165">
        <v>19066131.266012508</v>
      </c>
      <c r="C165">
        <v>101924792.88443379</v>
      </c>
      <c r="D165">
        <v>0</v>
      </c>
      <c r="E165">
        <v>35748.996123773453</v>
      </c>
      <c r="F165">
        <v>254811.98221108445</v>
      </c>
      <c r="G165">
        <v>0</v>
      </c>
      <c r="H165">
        <v>592332.64415421663</v>
      </c>
      <c r="I165">
        <v>362728.05743874446</v>
      </c>
      <c r="J165">
        <v>0</v>
      </c>
      <c r="K165">
        <v>966600.2090944415</v>
      </c>
      <c r="L165">
        <v>0</v>
      </c>
      <c r="M165">
        <v>18473798.621858291</v>
      </c>
      <c r="N165">
        <v>100595464.61790061</v>
      </c>
      <c r="O165">
        <v>0</v>
      </c>
      <c r="P165">
        <f t="shared" si="12"/>
        <v>120990924.1504463</v>
      </c>
      <c r="Q165">
        <f t="shared" si="13"/>
        <v>290560.97833485791</v>
      </c>
      <c r="R165">
        <f t="shared" si="14"/>
        <v>955060.70159296109</v>
      </c>
      <c r="S165">
        <f t="shared" si="15"/>
        <v>966600.2090944415</v>
      </c>
      <c r="T165">
        <f t="shared" si="16"/>
        <v>119069263.23975891</v>
      </c>
      <c r="AF165">
        <f t="shared" si="17"/>
        <v>151854651.5532808</v>
      </c>
    </row>
    <row r="166" spans="1:32" x14ac:dyDescent="0.3">
      <c r="A166">
        <v>160</v>
      </c>
      <c r="B166">
        <v>18473798.621858291</v>
      </c>
      <c r="C166">
        <v>100595464.61790061</v>
      </c>
      <c r="D166">
        <v>0</v>
      </c>
      <c r="E166">
        <v>34638.372415984297</v>
      </c>
      <c r="F166">
        <v>251488.66154475152</v>
      </c>
      <c r="G166">
        <v>0</v>
      </c>
      <c r="H166">
        <v>593443.26786200586</v>
      </c>
      <c r="I166">
        <v>360398.58998965088</v>
      </c>
      <c r="J166">
        <v>0</v>
      </c>
      <c r="K166">
        <v>963137.21646585187</v>
      </c>
      <c r="L166">
        <v>0</v>
      </c>
      <c r="M166">
        <v>17880355.353996284</v>
      </c>
      <c r="N166">
        <v>99271928.811445117</v>
      </c>
      <c r="O166">
        <v>0</v>
      </c>
      <c r="P166">
        <f t="shared" si="12"/>
        <v>119069263.23975891</v>
      </c>
      <c r="Q166">
        <f t="shared" si="13"/>
        <v>286127.03396073583</v>
      </c>
      <c r="R166">
        <f t="shared" si="14"/>
        <v>953841.85785165674</v>
      </c>
      <c r="S166">
        <f t="shared" si="15"/>
        <v>963137.21646585187</v>
      </c>
      <c r="T166">
        <f t="shared" si="16"/>
        <v>117152284.16544139</v>
      </c>
      <c r="AF166">
        <f t="shared" si="17"/>
        <v>152614697.25626507</v>
      </c>
    </row>
    <row r="167" spans="1:32" x14ac:dyDescent="0.3">
      <c r="A167">
        <v>161</v>
      </c>
      <c r="B167">
        <v>17880355.353996284</v>
      </c>
      <c r="C167">
        <v>99271928.811445117</v>
      </c>
      <c r="D167">
        <v>0</v>
      </c>
      <c r="E167">
        <v>33525.666288743028</v>
      </c>
      <c r="F167">
        <v>248179.82202861281</v>
      </c>
      <c r="G167">
        <v>0</v>
      </c>
      <c r="H167">
        <v>594555.97398924711</v>
      </c>
      <c r="I167">
        <v>358051.02110281447</v>
      </c>
      <c r="J167">
        <v>0</v>
      </c>
      <c r="K167">
        <v>959663.40198529791</v>
      </c>
      <c r="L167">
        <v>0</v>
      </c>
      <c r="M167">
        <v>17285799.380007036</v>
      </c>
      <c r="N167">
        <v>97954214.388356999</v>
      </c>
      <c r="O167">
        <v>0</v>
      </c>
      <c r="P167">
        <f t="shared" si="12"/>
        <v>117152284.16544139</v>
      </c>
      <c r="Q167">
        <f t="shared" si="13"/>
        <v>281705.48831735586</v>
      </c>
      <c r="R167">
        <f t="shared" si="14"/>
        <v>952606.99509206158</v>
      </c>
      <c r="S167">
        <f t="shared" si="15"/>
        <v>959663.40198529791</v>
      </c>
      <c r="T167">
        <f t="shared" si="16"/>
        <v>115240013.76836404</v>
      </c>
      <c r="AF167">
        <f t="shared" si="17"/>
        <v>153369726.20982191</v>
      </c>
    </row>
    <row r="168" spans="1:32" x14ac:dyDescent="0.3">
      <c r="A168">
        <v>162</v>
      </c>
      <c r="B168">
        <v>17285799.380007036</v>
      </c>
      <c r="C168">
        <v>97954214.388356999</v>
      </c>
      <c r="D168">
        <v>0</v>
      </c>
      <c r="E168">
        <v>32410.873837513191</v>
      </c>
      <c r="F168">
        <v>244885.5359708925</v>
      </c>
      <c r="G168">
        <v>0</v>
      </c>
      <c r="H168">
        <v>595670.76644047699</v>
      </c>
      <c r="I168">
        <v>355685.26039295504</v>
      </c>
      <c r="J168">
        <v>0</v>
      </c>
      <c r="K168">
        <v>956178.73183449218</v>
      </c>
      <c r="L168">
        <v>0</v>
      </c>
      <c r="M168">
        <v>16690128.613566559</v>
      </c>
      <c r="N168">
        <v>96642350.396129563</v>
      </c>
      <c r="O168">
        <v>0</v>
      </c>
      <c r="P168">
        <f t="shared" si="12"/>
        <v>115240013.76836404</v>
      </c>
      <c r="Q168">
        <f t="shared" si="13"/>
        <v>277296.40980840567</v>
      </c>
      <c r="R168">
        <f t="shared" si="14"/>
        <v>951356.02683343203</v>
      </c>
      <c r="S168">
        <f t="shared" si="15"/>
        <v>956178.73183449218</v>
      </c>
      <c r="T168">
        <f t="shared" si="16"/>
        <v>113332479.00969613</v>
      </c>
      <c r="AF168">
        <f t="shared" si="17"/>
        <v>154119676.34701598</v>
      </c>
    </row>
    <row r="169" spans="1:32" x14ac:dyDescent="0.3">
      <c r="A169">
        <v>163</v>
      </c>
      <c r="B169">
        <v>16690128.613566559</v>
      </c>
      <c r="C169">
        <v>96642350.396129563</v>
      </c>
      <c r="D169">
        <v>0</v>
      </c>
      <c r="E169">
        <v>31293.991150437294</v>
      </c>
      <c r="F169">
        <v>241605.87599032393</v>
      </c>
      <c r="G169">
        <v>0</v>
      </c>
      <c r="H169">
        <v>596787.64912755287</v>
      </c>
      <c r="I169">
        <v>353301.21708665602</v>
      </c>
      <c r="J169">
        <v>0</v>
      </c>
      <c r="K169">
        <v>952683.1720894652</v>
      </c>
      <c r="L169">
        <v>0</v>
      </c>
      <c r="M169">
        <v>16093340.964439007</v>
      </c>
      <c r="N169">
        <v>95336366.006953433</v>
      </c>
      <c r="O169">
        <v>0</v>
      </c>
      <c r="P169">
        <f t="shared" si="12"/>
        <v>113332479.00969613</v>
      </c>
      <c r="Q169">
        <f t="shared" si="13"/>
        <v>272899.86714076123</v>
      </c>
      <c r="R169">
        <f t="shared" si="14"/>
        <v>950088.86621420889</v>
      </c>
      <c r="S169">
        <f t="shared" si="15"/>
        <v>952683.1720894652</v>
      </c>
      <c r="T169">
        <f t="shared" si="16"/>
        <v>111429706.97139244</v>
      </c>
      <c r="AF169">
        <f t="shared" si="17"/>
        <v>154864485.19291604</v>
      </c>
    </row>
    <row r="170" spans="1:32" x14ac:dyDescent="0.3">
      <c r="A170">
        <v>164</v>
      </c>
      <c r="B170">
        <v>16093340.964439007</v>
      </c>
      <c r="C170">
        <v>95336366.006953433</v>
      </c>
      <c r="D170">
        <v>0</v>
      </c>
      <c r="E170">
        <v>30175.014308323141</v>
      </c>
      <c r="F170">
        <v>238340.91501738361</v>
      </c>
      <c r="G170">
        <v>0</v>
      </c>
      <c r="H170">
        <v>597906.62596966699</v>
      </c>
      <c r="I170">
        <v>350898.80002082151</v>
      </c>
      <c r="J170">
        <v>0</v>
      </c>
      <c r="K170">
        <v>949176.6887202349</v>
      </c>
      <c r="L170">
        <v>0</v>
      </c>
      <c r="M170">
        <v>15495434.33846934</v>
      </c>
      <c r="N170">
        <v>94036290.518212363</v>
      </c>
      <c r="O170">
        <v>0</v>
      </c>
      <c r="P170">
        <f t="shared" si="12"/>
        <v>111429706.97139244</v>
      </c>
      <c r="Q170">
        <f t="shared" si="13"/>
        <v>268515.92932570673</v>
      </c>
      <c r="R170">
        <f t="shared" si="14"/>
        <v>948805.4259904885</v>
      </c>
      <c r="S170">
        <f t="shared" si="15"/>
        <v>949176.6887202349</v>
      </c>
      <c r="T170">
        <f t="shared" si="16"/>
        <v>109531724.8566817</v>
      </c>
      <c r="AF170">
        <f t="shared" si="17"/>
        <v>155604089.86244011</v>
      </c>
    </row>
    <row r="171" spans="1:32" x14ac:dyDescent="0.3">
      <c r="A171">
        <v>165</v>
      </c>
      <c r="B171">
        <v>15495434.33846934</v>
      </c>
      <c r="C171">
        <v>94036290.518212363</v>
      </c>
      <c r="D171">
        <v>0</v>
      </c>
      <c r="E171">
        <v>29053.939384630012</v>
      </c>
      <c r="F171">
        <v>235090.72629553088</v>
      </c>
      <c r="G171">
        <v>0</v>
      </c>
      <c r="H171">
        <v>599027.70089336007</v>
      </c>
      <c r="I171">
        <v>348477.91764112771</v>
      </c>
      <c r="J171">
        <v>0</v>
      </c>
      <c r="K171">
        <v>878112.15847687039</v>
      </c>
      <c r="L171">
        <v>0</v>
      </c>
      <c r="M171">
        <v>14896406.63757598</v>
      </c>
      <c r="N171">
        <v>92809700.442094356</v>
      </c>
      <c r="O171">
        <v>0</v>
      </c>
      <c r="P171">
        <f t="shared" si="12"/>
        <v>109531724.8566817</v>
      </c>
      <c r="Q171">
        <f t="shared" si="13"/>
        <v>264144.66568016092</v>
      </c>
      <c r="R171">
        <f t="shared" si="14"/>
        <v>947505.61853448779</v>
      </c>
      <c r="S171">
        <f t="shared" si="15"/>
        <v>878112.15847687039</v>
      </c>
      <c r="T171">
        <f t="shared" si="16"/>
        <v>107706107.07967034</v>
      </c>
      <c r="AF171">
        <f t="shared" si="17"/>
        <v>156338427.05819049</v>
      </c>
    </row>
    <row r="172" spans="1:32" x14ac:dyDescent="0.3">
      <c r="A172">
        <v>166</v>
      </c>
      <c r="B172">
        <v>14896406.63757598</v>
      </c>
      <c r="C172">
        <v>92809700.442094356</v>
      </c>
      <c r="D172">
        <v>0</v>
      </c>
      <c r="E172">
        <v>27930.762445454962</v>
      </c>
      <c r="F172">
        <v>232024.25110523592</v>
      </c>
      <c r="G172">
        <v>0</v>
      </c>
      <c r="H172">
        <v>600150.87783253519</v>
      </c>
      <c r="I172">
        <v>346290.50893855875</v>
      </c>
      <c r="J172">
        <v>0</v>
      </c>
      <c r="K172">
        <v>874835.75628167298</v>
      </c>
      <c r="L172">
        <v>0</v>
      </c>
      <c r="M172">
        <v>14296255.759743445</v>
      </c>
      <c r="N172">
        <v>91588574.176874116</v>
      </c>
      <c r="O172">
        <v>0</v>
      </c>
      <c r="P172">
        <f t="shared" si="12"/>
        <v>107706107.07967034</v>
      </c>
      <c r="Q172">
        <f t="shared" si="13"/>
        <v>259955.01355069087</v>
      </c>
      <c r="R172">
        <f t="shared" si="14"/>
        <v>946441.38677109394</v>
      </c>
      <c r="S172">
        <f t="shared" si="15"/>
        <v>874835.75628167298</v>
      </c>
      <c r="T172">
        <f t="shared" si="16"/>
        <v>105884829.93661755</v>
      </c>
      <c r="AF172">
        <f t="shared" si="17"/>
        <v>157109270.20400161</v>
      </c>
    </row>
    <row r="173" spans="1:32" x14ac:dyDescent="0.3">
      <c r="A173">
        <v>167</v>
      </c>
      <c r="B173">
        <v>14296255.759743445</v>
      </c>
      <c r="C173">
        <v>91588574.176874116</v>
      </c>
      <c r="D173">
        <v>0</v>
      </c>
      <c r="E173">
        <v>26805.479549518961</v>
      </c>
      <c r="F173">
        <v>228971.43544218529</v>
      </c>
      <c r="G173">
        <v>0</v>
      </c>
      <c r="H173">
        <v>601276.16072847112</v>
      </c>
      <c r="I173">
        <v>344086.02582693426</v>
      </c>
      <c r="J173">
        <v>0</v>
      </c>
      <c r="K173">
        <v>871549.11532961554</v>
      </c>
      <c r="L173">
        <v>0</v>
      </c>
      <c r="M173">
        <v>13694979.599014973</v>
      </c>
      <c r="N173">
        <v>90372939.035717577</v>
      </c>
      <c r="O173">
        <v>0</v>
      </c>
      <c r="P173">
        <f t="shared" si="12"/>
        <v>105884829.93661755</v>
      </c>
      <c r="Q173">
        <f t="shared" si="13"/>
        <v>255776.91499170425</v>
      </c>
      <c r="R173">
        <f t="shared" si="14"/>
        <v>945362.18655540538</v>
      </c>
      <c r="S173">
        <f t="shared" si="15"/>
        <v>871549.11532961554</v>
      </c>
      <c r="T173">
        <f t="shared" si="16"/>
        <v>104067918.63473254</v>
      </c>
      <c r="AF173">
        <f t="shared" si="17"/>
        <v>157875485.1547527</v>
      </c>
    </row>
    <row r="174" spans="1:32" x14ac:dyDescent="0.3">
      <c r="A174">
        <v>168</v>
      </c>
      <c r="B174">
        <v>13694979.599014973</v>
      </c>
      <c r="C174">
        <v>90372939.035717577</v>
      </c>
      <c r="D174">
        <v>0</v>
      </c>
      <c r="E174">
        <v>25678.086748153073</v>
      </c>
      <c r="F174">
        <v>225932.34758929393</v>
      </c>
      <c r="G174">
        <v>0</v>
      </c>
      <c r="H174">
        <v>602403.55352983705</v>
      </c>
      <c r="I174">
        <v>341864.38295261085</v>
      </c>
      <c r="J174">
        <v>0</v>
      </c>
      <c r="K174">
        <v>868252.20362458297</v>
      </c>
      <c r="L174">
        <v>0</v>
      </c>
      <c r="M174">
        <v>13092576.045485137</v>
      </c>
      <c r="N174">
        <v>89162822.449140385</v>
      </c>
      <c r="O174">
        <v>0</v>
      </c>
      <c r="P174">
        <f t="shared" si="12"/>
        <v>104067918.63473254</v>
      </c>
      <c r="Q174">
        <f t="shared" si="13"/>
        <v>251610.43433744699</v>
      </c>
      <c r="R174">
        <f t="shared" si="14"/>
        <v>944267.9364824479</v>
      </c>
      <c r="S174">
        <f t="shared" si="15"/>
        <v>868252.20362458297</v>
      </c>
      <c r="T174">
        <f t="shared" si="16"/>
        <v>102255398.49462552</v>
      </c>
      <c r="AF174">
        <f t="shared" si="17"/>
        <v>158637013.32905126</v>
      </c>
    </row>
    <row r="175" spans="1:32" x14ac:dyDescent="0.3">
      <c r="A175">
        <v>169</v>
      </c>
      <c r="B175">
        <v>13092576.045485137</v>
      </c>
      <c r="C175">
        <v>89162822.449140385</v>
      </c>
      <c r="D175">
        <v>0</v>
      </c>
      <c r="E175">
        <v>24548.580085284633</v>
      </c>
      <c r="F175">
        <v>222907.05612285098</v>
      </c>
      <c r="G175">
        <v>0</v>
      </c>
      <c r="H175">
        <v>603533.06019270548</v>
      </c>
      <c r="I175">
        <v>339625.49459522683</v>
      </c>
      <c r="J175">
        <v>0</v>
      </c>
      <c r="K175">
        <v>864944.98907047207</v>
      </c>
      <c r="L175">
        <v>0</v>
      </c>
      <c r="M175">
        <v>12489042.985292431</v>
      </c>
      <c r="N175">
        <v>87958251.96547468</v>
      </c>
      <c r="O175">
        <v>0</v>
      </c>
      <c r="P175">
        <f t="shared" si="12"/>
        <v>102255398.49462552</v>
      </c>
      <c r="Q175">
        <f t="shared" si="13"/>
        <v>247455.63620813561</v>
      </c>
      <c r="R175">
        <f t="shared" si="14"/>
        <v>943158.55478793231</v>
      </c>
      <c r="S175">
        <f t="shared" si="15"/>
        <v>864944.98907047207</v>
      </c>
      <c r="T175">
        <f t="shared" si="16"/>
        <v>100447294.95076711</v>
      </c>
      <c r="AF175">
        <f t="shared" si="17"/>
        <v>159393795.75916055</v>
      </c>
    </row>
    <row r="176" spans="1:32" x14ac:dyDescent="0.3">
      <c r="A176">
        <v>170</v>
      </c>
      <c r="B176">
        <v>12489042.985292431</v>
      </c>
      <c r="C176">
        <v>87958251.96547468</v>
      </c>
      <c r="D176">
        <v>0</v>
      </c>
      <c r="E176">
        <v>23416.955597423308</v>
      </c>
      <c r="F176">
        <v>219895.62991368672</v>
      </c>
      <c r="G176">
        <v>0</v>
      </c>
      <c r="H176">
        <v>604664.68468056689</v>
      </c>
      <c r="I176">
        <v>337369.27466624457</v>
      </c>
      <c r="J176">
        <v>0</v>
      </c>
      <c r="K176">
        <v>861627.4394708795</v>
      </c>
      <c r="L176">
        <v>0</v>
      </c>
      <c r="M176">
        <v>11884378.300611865</v>
      </c>
      <c r="N176">
        <v>86759255.251337558</v>
      </c>
      <c r="O176">
        <v>0</v>
      </c>
      <c r="P176">
        <f t="shared" si="12"/>
        <v>100447294.95076711</v>
      </c>
      <c r="Q176">
        <f t="shared" si="13"/>
        <v>243312.58551111002</v>
      </c>
      <c r="R176">
        <f t="shared" si="14"/>
        <v>942033.95934681152</v>
      </c>
      <c r="S176">
        <f t="shared" si="15"/>
        <v>861627.4394708795</v>
      </c>
      <c r="T176">
        <f t="shared" si="16"/>
        <v>98643633.551949427</v>
      </c>
      <c r="AF176">
        <f t="shared" si="17"/>
        <v>160145773.08895797</v>
      </c>
    </row>
    <row r="177" spans="1:32" x14ac:dyDescent="0.3">
      <c r="A177">
        <v>171</v>
      </c>
      <c r="B177">
        <v>11884378.300611865</v>
      </c>
      <c r="C177">
        <v>86759255.251337558</v>
      </c>
      <c r="D177">
        <v>0</v>
      </c>
      <c r="E177">
        <v>22283.209313647247</v>
      </c>
      <c r="F177">
        <v>216898.13812834388</v>
      </c>
      <c r="G177">
        <v>0</v>
      </c>
      <c r="H177">
        <v>605798.4309643429</v>
      </c>
      <c r="I177">
        <v>335095.63670748542</v>
      </c>
      <c r="J177">
        <v>0</v>
      </c>
      <c r="K177">
        <v>858299.52252878831</v>
      </c>
      <c r="L177">
        <v>0</v>
      </c>
      <c r="M177">
        <v>11278579.869647522</v>
      </c>
      <c r="N177">
        <v>85565860.092101291</v>
      </c>
      <c r="O177">
        <v>0</v>
      </c>
      <c r="P177">
        <f t="shared" si="12"/>
        <v>98643633.551949427</v>
      </c>
      <c r="Q177">
        <f t="shared" si="13"/>
        <v>239181.34744199112</v>
      </c>
      <c r="R177">
        <f t="shared" si="14"/>
        <v>940894.06767182832</v>
      </c>
      <c r="S177">
        <f t="shared" si="15"/>
        <v>858299.52252878831</v>
      </c>
      <c r="T177">
        <f t="shared" si="16"/>
        <v>96844439.961748809</v>
      </c>
      <c r="AF177">
        <f t="shared" si="17"/>
        <v>160892885.57188264</v>
      </c>
    </row>
    <row r="178" spans="1:32" x14ac:dyDescent="0.3">
      <c r="A178">
        <v>172</v>
      </c>
      <c r="B178">
        <v>11278579.869647522</v>
      </c>
      <c r="C178">
        <v>85565860.092101291</v>
      </c>
      <c r="D178">
        <v>0</v>
      </c>
      <c r="E178">
        <v>21147.337255589104</v>
      </c>
      <c r="F178">
        <v>213914.65023025323</v>
      </c>
      <c r="G178">
        <v>0</v>
      </c>
      <c r="H178">
        <v>606934.30302240106</v>
      </c>
      <c r="I178">
        <v>332804.49388966116</v>
      </c>
      <c r="J178">
        <v>0</v>
      </c>
      <c r="K178">
        <v>789194.95924269524</v>
      </c>
      <c r="L178">
        <v>0</v>
      </c>
      <c r="M178">
        <v>10671645.56662512</v>
      </c>
      <c r="N178">
        <v>84443860.63896893</v>
      </c>
      <c r="O178">
        <v>0</v>
      </c>
      <c r="P178">
        <f t="shared" si="12"/>
        <v>96844439.961748809</v>
      </c>
      <c r="Q178">
        <f t="shared" si="13"/>
        <v>235061.98748584234</v>
      </c>
      <c r="R178">
        <f t="shared" si="14"/>
        <v>939738.79691206221</v>
      </c>
      <c r="S178">
        <f t="shared" si="15"/>
        <v>789194.95924269524</v>
      </c>
      <c r="T178">
        <f t="shared" si="16"/>
        <v>95115506.205594048</v>
      </c>
      <c r="AF178">
        <f t="shared" si="17"/>
        <v>161635073.06887469</v>
      </c>
    </row>
    <row r="179" spans="1:32" x14ac:dyDescent="0.3">
      <c r="A179">
        <v>173</v>
      </c>
      <c r="B179">
        <v>10671645.56662512</v>
      </c>
      <c r="C179">
        <v>84443860.63896893</v>
      </c>
      <c r="D179">
        <v>0</v>
      </c>
      <c r="E179">
        <v>20009.335437422098</v>
      </c>
      <c r="F179">
        <v>211109.65159742231</v>
      </c>
      <c r="G179">
        <v>0</v>
      </c>
      <c r="H179">
        <v>608072.30484056799</v>
      </c>
      <c r="I179">
        <v>330753.35508183413</v>
      </c>
      <c r="J179">
        <v>0</v>
      </c>
      <c r="K179">
        <v>786103.80639146315</v>
      </c>
      <c r="L179">
        <v>0</v>
      </c>
      <c r="M179">
        <v>10063573.261784552</v>
      </c>
      <c r="N179">
        <v>83327003.477495626</v>
      </c>
      <c r="O179">
        <v>0</v>
      </c>
      <c r="P179">
        <f t="shared" si="12"/>
        <v>95115506.205594048</v>
      </c>
      <c r="Q179">
        <f t="shared" si="13"/>
        <v>231118.98703484441</v>
      </c>
      <c r="R179">
        <f t="shared" si="14"/>
        <v>938825.65992240212</v>
      </c>
      <c r="S179">
        <f t="shared" si="15"/>
        <v>786103.80639146315</v>
      </c>
      <c r="T179">
        <f t="shared" si="16"/>
        <v>93390576.739280179</v>
      </c>
      <c r="AF179">
        <f t="shared" si="17"/>
        <v>162416839.16657558</v>
      </c>
    </row>
    <row r="180" spans="1:32" x14ac:dyDescent="0.3">
      <c r="A180">
        <v>174</v>
      </c>
      <c r="B180">
        <v>10063573.261784552</v>
      </c>
      <c r="C180">
        <v>83327003.477495626</v>
      </c>
      <c r="D180">
        <v>0</v>
      </c>
      <c r="E180">
        <v>18869.199865846036</v>
      </c>
      <c r="F180">
        <v>208317.50869373907</v>
      </c>
      <c r="G180">
        <v>0</v>
      </c>
      <c r="H180">
        <v>609212.44041214406</v>
      </c>
      <c r="I180">
        <v>328686.14661257272</v>
      </c>
      <c r="J180">
        <v>0</v>
      </c>
      <c r="K180">
        <v>783002.99368757103</v>
      </c>
      <c r="L180">
        <v>0</v>
      </c>
      <c r="M180">
        <v>9454360.8213724084</v>
      </c>
      <c r="N180">
        <v>82215314.337195486</v>
      </c>
      <c r="O180">
        <v>0</v>
      </c>
      <c r="P180">
        <f t="shared" si="12"/>
        <v>93390576.739280179</v>
      </c>
      <c r="Q180">
        <f t="shared" si="13"/>
        <v>227186.70855958509</v>
      </c>
      <c r="R180">
        <f t="shared" si="14"/>
        <v>937898.58702471678</v>
      </c>
      <c r="S180">
        <f t="shared" si="15"/>
        <v>783002.99368757103</v>
      </c>
      <c r="T180">
        <f t="shared" si="16"/>
        <v>91669675.158567891</v>
      </c>
      <c r="AF180">
        <f t="shared" si="17"/>
        <v>163194354.14230072</v>
      </c>
    </row>
    <row r="181" spans="1:32" x14ac:dyDescent="0.3">
      <c r="A181">
        <v>175</v>
      </c>
      <c r="B181">
        <v>9454360.8213724084</v>
      </c>
      <c r="C181">
        <v>82215314.337195486</v>
      </c>
      <c r="D181">
        <v>0</v>
      </c>
      <c r="E181">
        <v>17726.926540073266</v>
      </c>
      <c r="F181">
        <v>205538.28584298873</v>
      </c>
      <c r="G181">
        <v>0</v>
      </c>
      <c r="H181">
        <v>610354.7137379169</v>
      </c>
      <c r="I181">
        <v>326602.78807714512</v>
      </c>
      <c r="J181">
        <v>0</v>
      </c>
      <c r="K181">
        <v>779892.49094397912</v>
      </c>
      <c r="L181">
        <v>0</v>
      </c>
      <c r="M181">
        <v>8844006.1076344922</v>
      </c>
      <c r="N181">
        <v>81108819.058174357</v>
      </c>
      <c r="O181">
        <v>0</v>
      </c>
      <c r="P181">
        <f t="shared" si="12"/>
        <v>91669675.158567891</v>
      </c>
      <c r="Q181">
        <f t="shared" si="13"/>
        <v>223265.212383062</v>
      </c>
      <c r="R181">
        <f t="shared" si="14"/>
        <v>936957.50181506202</v>
      </c>
      <c r="S181">
        <f t="shared" si="15"/>
        <v>779892.49094397912</v>
      </c>
      <c r="T181">
        <f t="shared" si="16"/>
        <v>89952825.165808856</v>
      </c>
      <c r="AF181">
        <f t="shared" si="17"/>
        <v>163967562.81763586</v>
      </c>
    </row>
    <row r="182" spans="1:32" x14ac:dyDescent="0.3">
      <c r="A182">
        <v>176</v>
      </c>
      <c r="B182">
        <v>8844006.1076344922</v>
      </c>
      <c r="C182">
        <v>81108819.058174357</v>
      </c>
      <c r="D182">
        <v>0</v>
      </c>
      <c r="E182">
        <v>16582.511451814673</v>
      </c>
      <c r="F182">
        <v>202772.04764543587</v>
      </c>
      <c r="G182">
        <v>0</v>
      </c>
      <c r="H182">
        <v>611499.12882617547</v>
      </c>
      <c r="I182">
        <v>324503.19872522075</v>
      </c>
      <c r="J182">
        <v>0</v>
      </c>
      <c r="K182">
        <v>776772.26787931356</v>
      </c>
      <c r="L182">
        <v>0</v>
      </c>
      <c r="M182">
        <v>8232506.9788083164</v>
      </c>
      <c r="N182">
        <v>80007543.591569826</v>
      </c>
      <c r="O182">
        <v>0</v>
      </c>
      <c r="P182">
        <f t="shared" si="12"/>
        <v>89952825.165808856</v>
      </c>
      <c r="Q182">
        <f t="shared" si="13"/>
        <v>219354.55909725055</v>
      </c>
      <c r="R182">
        <f t="shared" si="14"/>
        <v>936002.32755139621</v>
      </c>
      <c r="S182">
        <f t="shared" si="15"/>
        <v>776772.26787931356</v>
      </c>
      <c r="T182">
        <f t="shared" si="16"/>
        <v>88240050.57037814</v>
      </c>
      <c r="AF182">
        <f t="shared" si="17"/>
        <v>164736409.64904574</v>
      </c>
    </row>
    <row r="183" spans="1:32" x14ac:dyDescent="0.3">
      <c r="A183">
        <v>177</v>
      </c>
      <c r="B183">
        <v>8232506.9788083164</v>
      </c>
      <c r="C183">
        <v>80007543.591569826</v>
      </c>
      <c r="D183">
        <v>0</v>
      </c>
      <c r="E183">
        <v>15435.950585265595</v>
      </c>
      <c r="F183">
        <v>200018.85897892455</v>
      </c>
      <c r="G183">
        <v>0</v>
      </c>
      <c r="H183">
        <v>612645.6896927245</v>
      </c>
      <c r="I183">
        <v>322387.29745949432</v>
      </c>
      <c r="J183">
        <v>0</v>
      </c>
      <c r="K183">
        <v>773642.29411757085</v>
      </c>
      <c r="L183">
        <v>0</v>
      </c>
      <c r="M183">
        <v>7619861.2891155919</v>
      </c>
      <c r="N183">
        <v>78911513.999992758</v>
      </c>
      <c r="O183">
        <v>0</v>
      </c>
      <c r="P183">
        <f t="shared" si="12"/>
        <v>88240050.57037814</v>
      </c>
      <c r="Q183">
        <f t="shared" si="13"/>
        <v>215454.80956419013</v>
      </c>
      <c r="R183">
        <f t="shared" si="14"/>
        <v>935032.98715221882</v>
      </c>
      <c r="S183">
        <f t="shared" si="15"/>
        <v>773642.29411757085</v>
      </c>
      <c r="T183">
        <f t="shared" si="16"/>
        <v>86531375.289108351</v>
      </c>
      <c r="AF183">
        <f t="shared" si="17"/>
        <v>165500838.72594273</v>
      </c>
    </row>
    <row r="184" spans="1:32" x14ac:dyDescent="0.3">
      <c r="A184">
        <v>178</v>
      </c>
      <c r="B184">
        <v>7619861.2891155919</v>
      </c>
      <c r="C184">
        <v>78911513.999992758</v>
      </c>
      <c r="D184">
        <v>0</v>
      </c>
      <c r="E184">
        <v>14287.239917091734</v>
      </c>
      <c r="F184">
        <v>197278.7849999819</v>
      </c>
      <c r="G184">
        <v>0</v>
      </c>
      <c r="H184">
        <v>613794.40036089835</v>
      </c>
      <c r="I184">
        <v>320255.00283430703</v>
      </c>
      <c r="J184">
        <v>0</v>
      </c>
      <c r="K184">
        <v>770502.53918782272</v>
      </c>
      <c r="L184">
        <v>0</v>
      </c>
      <c r="M184">
        <v>7006066.8887546938</v>
      </c>
      <c r="N184">
        <v>77820756.457970634</v>
      </c>
      <c r="O184">
        <v>0</v>
      </c>
      <c r="P184">
        <f t="shared" si="12"/>
        <v>86531375.289108351</v>
      </c>
      <c r="Q184">
        <f t="shared" si="13"/>
        <v>211566.02491707364</v>
      </c>
      <c r="R184">
        <f t="shared" si="14"/>
        <v>934049.40319520538</v>
      </c>
      <c r="S184">
        <f t="shared" si="15"/>
        <v>770502.53918782272</v>
      </c>
      <c r="T184">
        <f t="shared" si="16"/>
        <v>84826823.34672533</v>
      </c>
      <c r="AF184">
        <f t="shared" si="17"/>
        <v>166260793.76874655</v>
      </c>
    </row>
    <row r="185" spans="1:32" x14ac:dyDescent="0.3">
      <c r="A185">
        <v>179</v>
      </c>
      <c r="B185">
        <v>7006066.8887546938</v>
      </c>
      <c r="C185">
        <v>77820756.457970634</v>
      </c>
      <c r="D185">
        <v>0</v>
      </c>
      <c r="E185">
        <v>13136.37541641505</v>
      </c>
      <c r="F185">
        <v>194551.8911449266</v>
      </c>
      <c r="G185">
        <v>0</v>
      </c>
      <c r="H185">
        <v>614945.26486157509</v>
      </c>
      <c r="I185">
        <v>318106.23305426067</v>
      </c>
      <c r="J185">
        <v>0</v>
      </c>
      <c r="K185">
        <v>767352.97252391907</v>
      </c>
      <c r="L185">
        <v>0</v>
      </c>
      <c r="M185">
        <v>6391121.6238931185</v>
      </c>
      <c r="N185">
        <v>76735297.252392456</v>
      </c>
      <c r="O185">
        <v>0</v>
      </c>
      <c r="P185">
        <f t="shared" si="12"/>
        <v>84826823.34672533</v>
      </c>
      <c r="Q185">
        <f t="shared" si="13"/>
        <v>207688.26656134165</v>
      </c>
      <c r="R185">
        <f t="shared" si="14"/>
        <v>933051.49791583582</v>
      </c>
      <c r="S185">
        <f t="shared" si="15"/>
        <v>767352.97252391907</v>
      </c>
      <c r="T185">
        <f t="shared" si="16"/>
        <v>83126418.876285568</v>
      </c>
      <c r="AF185">
        <f t="shared" si="17"/>
        <v>167016218.12693462</v>
      </c>
    </row>
    <row r="186" spans="1:32" x14ac:dyDescent="0.3">
      <c r="A186">
        <v>180</v>
      </c>
      <c r="B186">
        <v>6391121.6238931185</v>
      </c>
      <c r="C186">
        <v>76735297.252392456</v>
      </c>
      <c r="D186">
        <v>0</v>
      </c>
      <c r="E186">
        <v>11983.353044799598</v>
      </c>
      <c r="F186">
        <v>191838.24313098114</v>
      </c>
      <c r="G186">
        <v>0</v>
      </c>
      <c r="H186">
        <v>616098.28723319049</v>
      </c>
      <c r="I186">
        <v>315940.90597282688</v>
      </c>
      <c r="J186">
        <v>0</v>
      </c>
      <c r="K186">
        <v>764193.56346419081</v>
      </c>
      <c r="L186">
        <v>0</v>
      </c>
      <c r="M186">
        <v>5775023.3366599279</v>
      </c>
      <c r="N186">
        <v>75655162.782955438</v>
      </c>
      <c r="O186">
        <v>0</v>
      </c>
      <c r="P186">
        <f t="shared" si="12"/>
        <v>83126418.876285568</v>
      </c>
      <c r="Q186">
        <f t="shared" si="13"/>
        <v>203821.59617578072</v>
      </c>
      <c r="R186">
        <f t="shared" si="14"/>
        <v>932039.19320601737</v>
      </c>
      <c r="S186">
        <f t="shared" si="15"/>
        <v>764193.56346419081</v>
      </c>
      <c r="T186">
        <f t="shared" si="16"/>
        <v>81430186.119615361</v>
      </c>
      <c r="AF186">
        <f t="shared" si="17"/>
        <v>167767054.77708313</v>
      </c>
    </row>
    <row r="187" spans="1:32" x14ac:dyDescent="0.3">
      <c r="A187">
        <v>181</v>
      </c>
      <c r="B187">
        <v>0</v>
      </c>
      <c r="C187">
        <v>75655162.782955438</v>
      </c>
      <c r="D187">
        <v>0</v>
      </c>
      <c r="E187">
        <v>0</v>
      </c>
      <c r="F187">
        <v>189137.90695738859</v>
      </c>
      <c r="G187">
        <v>0</v>
      </c>
      <c r="H187">
        <v>0</v>
      </c>
      <c r="I187">
        <v>313758.93909095216</v>
      </c>
      <c r="J187">
        <v>0</v>
      </c>
      <c r="K187">
        <v>697605.59114688833</v>
      </c>
      <c r="L187">
        <v>0</v>
      </c>
      <c r="M187">
        <v>0</v>
      </c>
      <c r="N187">
        <v>74643798.252717599</v>
      </c>
      <c r="O187">
        <v>0</v>
      </c>
      <c r="P187">
        <f t="shared" si="12"/>
        <v>75655162.782955438</v>
      </c>
      <c r="Q187">
        <f t="shared" si="13"/>
        <v>189137.90695738859</v>
      </c>
      <c r="R187">
        <f t="shared" si="14"/>
        <v>313758.93909095216</v>
      </c>
      <c r="S187">
        <f t="shared" si="15"/>
        <v>697605.59114688833</v>
      </c>
      <c r="T187">
        <f t="shared" si="16"/>
        <v>74643798.252717599</v>
      </c>
      <c r="AF187">
        <f t="shared" si="17"/>
        <v>56790367.97546234</v>
      </c>
    </row>
    <row r="188" spans="1:32" x14ac:dyDescent="0.3">
      <c r="A188">
        <v>182</v>
      </c>
      <c r="B188">
        <v>0</v>
      </c>
      <c r="C188">
        <v>74643798.252717599</v>
      </c>
      <c r="D188">
        <v>0</v>
      </c>
      <c r="E188">
        <v>0</v>
      </c>
      <c r="F188">
        <v>186609.49563179398</v>
      </c>
      <c r="G188">
        <v>0</v>
      </c>
      <c r="H188">
        <v>0</v>
      </c>
      <c r="I188">
        <v>311825.18174065195</v>
      </c>
      <c r="J188">
        <v>0</v>
      </c>
      <c r="K188">
        <v>694691.33711192897</v>
      </c>
      <c r="L188">
        <v>0</v>
      </c>
      <c r="M188">
        <v>0</v>
      </c>
      <c r="N188">
        <v>73637281.733865008</v>
      </c>
      <c r="O188">
        <v>0</v>
      </c>
      <c r="P188">
        <f t="shared" si="12"/>
        <v>74643798.252717599</v>
      </c>
      <c r="Q188">
        <f t="shared" si="13"/>
        <v>186609.49563179398</v>
      </c>
      <c r="R188">
        <f t="shared" si="14"/>
        <v>311825.18174065195</v>
      </c>
      <c r="S188">
        <f t="shared" si="15"/>
        <v>694691.33711192897</v>
      </c>
      <c r="T188">
        <f t="shared" si="16"/>
        <v>73637281.733865008</v>
      </c>
      <c r="AF188">
        <f t="shared" si="17"/>
        <v>56752183.076798655</v>
      </c>
    </row>
    <row r="189" spans="1:32" x14ac:dyDescent="0.3">
      <c r="A189">
        <v>183</v>
      </c>
      <c r="B189">
        <v>0</v>
      </c>
      <c r="C189">
        <v>73637281.733865008</v>
      </c>
      <c r="D189">
        <v>0</v>
      </c>
      <c r="E189">
        <v>0</v>
      </c>
      <c r="F189">
        <v>184093.2043346625</v>
      </c>
      <c r="G189">
        <v>0</v>
      </c>
      <c r="H189">
        <v>0</v>
      </c>
      <c r="I189">
        <v>309876.27435477288</v>
      </c>
      <c r="J189">
        <v>0</v>
      </c>
      <c r="K189">
        <v>691767.9760331104</v>
      </c>
      <c r="L189">
        <v>0</v>
      </c>
      <c r="M189">
        <v>0</v>
      </c>
      <c r="N189">
        <v>72635637.483477131</v>
      </c>
      <c r="O189">
        <v>0</v>
      </c>
      <c r="P189">
        <f t="shared" si="12"/>
        <v>73637281.733865008</v>
      </c>
      <c r="Q189">
        <f t="shared" si="13"/>
        <v>184093.2043346625</v>
      </c>
      <c r="R189">
        <f t="shared" si="14"/>
        <v>309876.27435477288</v>
      </c>
      <c r="S189">
        <f t="shared" si="15"/>
        <v>691767.9760331104</v>
      </c>
      <c r="T189">
        <f t="shared" si="16"/>
        <v>72635637.483477131</v>
      </c>
      <c r="AF189">
        <f t="shared" si="17"/>
        <v>56707358.206923433</v>
      </c>
    </row>
    <row r="190" spans="1:32" x14ac:dyDescent="0.3">
      <c r="A190">
        <v>184</v>
      </c>
      <c r="B190">
        <v>0</v>
      </c>
      <c r="C190">
        <v>72635637.483477131</v>
      </c>
      <c r="D190">
        <v>0</v>
      </c>
      <c r="E190">
        <v>0</v>
      </c>
      <c r="F190">
        <v>181589.09370869285</v>
      </c>
      <c r="G190">
        <v>0</v>
      </c>
      <c r="H190">
        <v>0</v>
      </c>
      <c r="I190">
        <v>307912.14112994156</v>
      </c>
      <c r="J190">
        <v>0</v>
      </c>
      <c r="K190">
        <v>688835.47945092036</v>
      </c>
      <c r="L190">
        <v>0</v>
      </c>
      <c r="M190">
        <v>0</v>
      </c>
      <c r="N190">
        <v>71638889.862896264</v>
      </c>
      <c r="O190">
        <v>0</v>
      </c>
      <c r="P190">
        <f t="shared" si="12"/>
        <v>72635637.483477131</v>
      </c>
      <c r="Q190">
        <f t="shared" si="13"/>
        <v>181589.09370869285</v>
      </c>
      <c r="R190">
        <f t="shared" si="14"/>
        <v>307912.14112994156</v>
      </c>
      <c r="S190">
        <f t="shared" si="15"/>
        <v>688835.47945092036</v>
      </c>
      <c r="T190">
        <f t="shared" si="16"/>
        <v>71638889.862896264</v>
      </c>
      <c r="AF190">
        <f t="shared" si="17"/>
        <v>56655833.967909247</v>
      </c>
    </row>
    <row r="191" spans="1:32" x14ac:dyDescent="0.3">
      <c r="A191">
        <v>185</v>
      </c>
      <c r="B191">
        <v>0</v>
      </c>
      <c r="C191">
        <v>71638889.862896264</v>
      </c>
      <c r="D191">
        <v>0</v>
      </c>
      <c r="E191">
        <v>0</v>
      </c>
      <c r="F191">
        <v>179097.22465724067</v>
      </c>
      <c r="G191">
        <v>0</v>
      </c>
      <c r="H191">
        <v>0</v>
      </c>
      <c r="I191">
        <v>305932.70593696332</v>
      </c>
      <c r="J191">
        <v>0</v>
      </c>
      <c r="K191">
        <v>685893.81881691108</v>
      </c>
      <c r="L191">
        <v>0</v>
      </c>
      <c r="M191">
        <v>0</v>
      </c>
      <c r="N191">
        <v>70647063.33814238</v>
      </c>
      <c r="O191">
        <v>0</v>
      </c>
      <c r="P191">
        <f t="shared" si="12"/>
        <v>71638889.862896264</v>
      </c>
      <c r="Q191">
        <f t="shared" si="13"/>
        <v>179097.22465724067</v>
      </c>
      <c r="R191">
        <f t="shared" si="14"/>
        <v>305932.70593696332</v>
      </c>
      <c r="S191">
        <f t="shared" si="15"/>
        <v>685893.81881691108</v>
      </c>
      <c r="T191">
        <f t="shared" si="16"/>
        <v>70647063.33814238</v>
      </c>
      <c r="AF191">
        <f t="shared" si="17"/>
        <v>56597550.598338217</v>
      </c>
    </row>
    <row r="192" spans="1:32" x14ac:dyDescent="0.3">
      <c r="A192">
        <v>186</v>
      </c>
      <c r="B192">
        <v>0</v>
      </c>
      <c r="C192">
        <v>70647063.33814238</v>
      </c>
      <c r="D192">
        <v>0</v>
      </c>
      <c r="E192">
        <v>0</v>
      </c>
      <c r="F192">
        <v>176617.65834535594</v>
      </c>
      <c r="G192">
        <v>0</v>
      </c>
      <c r="H192">
        <v>0</v>
      </c>
      <c r="I192">
        <v>303937.89231952594</v>
      </c>
      <c r="J192">
        <v>0</v>
      </c>
      <c r="K192">
        <v>682942.9654934206</v>
      </c>
      <c r="L192">
        <v>0</v>
      </c>
      <c r="M192">
        <v>0</v>
      </c>
      <c r="N192">
        <v>69660182.480329424</v>
      </c>
      <c r="O192">
        <v>0</v>
      </c>
      <c r="P192">
        <f t="shared" si="12"/>
        <v>70647063.33814238</v>
      </c>
      <c r="Q192">
        <f t="shared" si="13"/>
        <v>176617.65834535594</v>
      </c>
      <c r="R192">
        <f t="shared" si="14"/>
        <v>303937.89231952594</v>
      </c>
      <c r="S192">
        <f t="shared" si="15"/>
        <v>682942.9654934206</v>
      </c>
      <c r="T192">
        <f t="shared" si="16"/>
        <v>69660182.480329424</v>
      </c>
      <c r="AF192">
        <f t="shared" si="17"/>
        <v>56532447.971431822</v>
      </c>
    </row>
    <row r="193" spans="1:32" x14ac:dyDescent="0.3">
      <c r="A193">
        <v>187</v>
      </c>
      <c r="B193">
        <v>0</v>
      </c>
      <c r="C193">
        <v>69660182.480329424</v>
      </c>
      <c r="D193">
        <v>0</v>
      </c>
      <c r="E193">
        <v>0</v>
      </c>
      <c r="F193">
        <v>174150.45620082357</v>
      </c>
      <c r="G193">
        <v>0</v>
      </c>
      <c r="H193">
        <v>0</v>
      </c>
      <c r="I193">
        <v>301927.62349289795</v>
      </c>
      <c r="J193">
        <v>0</v>
      </c>
      <c r="K193">
        <v>679982.89075329411</v>
      </c>
      <c r="L193">
        <v>0</v>
      </c>
      <c r="M193">
        <v>0</v>
      </c>
      <c r="N193">
        <v>68678271.966083229</v>
      </c>
      <c r="O193">
        <v>0</v>
      </c>
      <c r="P193">
        <f t="shared" si="12"/>
        <v>69660182.480329424</v>
      </c>
      <c r="Q193">
        <f t="shared" si="13"/>
        <v>174150.45620082357</v>
      </c>
      <c r="R193">
        <f t="shared" si="14"/>
        <v>301927.62349289795</v>
      </c>
      <c r="S193">
        <f t="shared" si="15"/>
        <v>679982.89075329411</v>
      </c>
      <c r="T193">
        <f t="shared" si="16"/>
        <v>68678271.966083229</v>
      </c>
      <c r="AF193">
        <f t="shared" si="17"/>
        <v>56460465.593171917</v>
      </c>
    </row>
    <row r="194" spans="1:32" x14ac:dyDescent="0.3">
      <c r="A194">
        <v>188</v>
      </c>
      <c r="B194">
        <v>0</v>
      </c>
      <c r="C194">
        <v>68678271.966083229</v>
      </c>
      <c r="D194">
        <v>0</v>
      </c>
      <c r="E194">
        <v>0</v>
      </c>
      <c r="F194">
        <v>171695.67991520808</v>
      </c>
      <c r="G194">
        <v>0</v>
      </c>
      <c r="H194">
        <v>0</v>
      </c>
      <c r="I194">
        <v>299901.8223426239</v>
      </c>
      <c r="J194">
        <v>0</v>
      </c>
      <c r="K194">
        <v>677013.56577960483</v>
      </c>
      <c r="L194">
        <v>0</v>
      </c>
      <c r="M194">
        <v>0</v>
      </c>
      <c r="N194">
        <v>67701356.577960998</v>
      </c>
      <c r="O194">
        <v>0</v>
      </c>
      <c r="P194">
        <f t="shared" si="12"/>
        <v>68678271.966083229</v>
      </c>
      <c r="Q194">
        <f t="shared" si="13"/>
        <v>171695.67991520808</v>
      </c>
      <c r="R194">
        <f t="shared" si="14"/>
        <v>299901.8223426239</v>
      </c>
      <c r="S194">
        <f t="shared" si="15"/>
        <v>677013.56577960483</v>
      </c>
      <c r="T194">
        <f t="shared" si="16"/>
        <v>67701356.577960998</v>
      </c>
      <c r="AF194">
        <f t="shared" si="17"/>
        <v>56381542.600413293</v>
      </c>
    </row>
    <row r="195" spans="1:32" x14ac:dyDescent="0.3">
      <c r="A195">
        <v>189</v>
      </c>
      <c r="B195">
        <v>0</v>
      </c>
      <c r="C195">
        <v>67701356.577960998</v>
      </c>
      <c r="D195">
        <v>0</v>
      </c>
      <c r="E195">
        <v>0</v>
      </c>
      <c r="F195">
        <v>169253.39144490249</v>
      </c>
      <c r="G195">
        <v>0</v>
      </c>
      <c r="H195">
        <v>0</v>
      </c>
      <c r="I195">
        <v>297860.4114232125</v>
      </c>
      <c r="J195">
        <v>0</v>
      </c>
      <c r="K195">
        <v>674034.9616653726</v>
      </c>
      <c r="L195">
        <v>0</v>
      </c>
      <c r="M195">
        <v>0</v>
      </c>
      <c r="N195">
        <v>66729461.204872422</v>
      </c>
      <c r="O195">
        <v>0</v>
      </c>
      <c r="P195">
        <f t="shared" si="12"/>
        <v>67701356.577960998</v>
      </c>
      <c r="Q195">
        <f t="shared" si="13"/>
        <v>169253.39144490249</v>
      </c>
      <c r="R195">
        <f t="shared" si="14"/>
        <v>297860.4114232125</v>
      </c>
      <c r="S195">
        <f t="shared" si="15"/>
        <v>674034.9616653726</v>
      </c>
      <c r="T195">
        <f t="shared" si="16"/>
        <v>66729461.204872422</v>
      </c>
      <c r="AF195">
        <f t="shared" si="17"/>
        <v>56295617.758987166</v>
      </c>
    </row>
    <row r="196" spans="1:32" x14ac:dyDescent="0.3">
      <c r="A196">
        <v>190</v>
      </c>
      <c r="B196">
        <v>0</v>
      </c>
      <c r="C196">
        <v>66729461.204872422</v>
      </c>
      <c r="D196">
        <v>0</v>
      </c>
      <c r="E196">
        <v>0</v>
      </c>
      <c r="F196">
        <v>166823.65301218105</v>
      </c>
      <c r="G196">
        <v>0</v>
      </c>
      <c r="H196">
        <v>0</v>
      </c>
      <c r="I196">
        <v>295803.31295682082</v>
      </c>
      <c r="J196">
        <v>0</v>
      </c>
      <c r="K196">
        <v>610042.77219389402</v>
      </c>
      <c r="L196">
        <v>0</v>
      </c>
      <c r="M196">
        <v>0</v>
      </c>
      <c r="N196">
        <v>65823615.119721711</v>
      </c>
      <c r="O196">
        <v>0</v>
      </c>
      <c r="P196">
        <f t="shared" si="12"/>
        <v>66729461.204872422</v>
      </c>
      <c r="Q196">
        <f t="shared" si="13"/>
        <v>166823.65301218105</v>
      </c>
      <c r="R196">
        <f t="shared" si="14"/>
        <v>295803.31295682082</v>
      </c>
      <c r="S196">
        <f t="shared" si="15"/>
        <v>610042.77219389402</v>
      </c>
      <c r="T196">
        <f t="shared" si="16"/>
        <v>65823615.119721711</v>
      </c>
      <c r="AF196">
        <f t="shared" si="17"/>
        <v>56202629.461795956</v>
      </c>
    </row>
    <row r="197" spans="1:32" x14ac:dyDescent="0.3">
      <c r="A197">
        <v>191</v>
      </c>
      <c r="B197">
        <v>0</v>
      </c>
      <c r="C197">
        <v>65823615.119721711</v>
      </c>
      <c r="D197">
        <v>0</v>
      </c>
      <c r="E197">
        <v>0</v>
      </c>
      <c r="F197">
        <v>164559.03779930426</v>
      </c>
      <c r="G197">
        <v>0</v>
      </c>
      <c r="H197">
        <v>0</v>
      </c>
      <c r="I197">
        <v>294002.92605719552</v>
      </c>
      <c r="J197">
        <v>0</v>
      </c>
      <c r="K197">
        <v>607317.99994127871</v>
      </c>
      <c r="L197">
        <v>0</v>
      </c>
      <c r="M197">
        <v>0</v>
      </c>
      <c r="N197">
        <v>64922294.193723232</v>
      </c>
      <c r="O197">
        <v>0</v>
      </c>
      <c r="P197">
        <f t="shared" si="12"/>
        <v>65823615.119721711</v>
      </c>
      <c r="Q197">
        <f t="shared" si="13"/>
        <v>164559.03779930426</v>
      </c>
      <c r="R197">
        <f t="shared" si="14"/>
        <v>294002.92605719552</v>
      </c>
      <c r="S197">
        <f t="shared" si="15"/>
        <v>607317.99994127871</v>
      </c>
      <c r="T197">
        <f t="shared" si="16"/>
        <v>64922294.193723232</v>
      </c>
      <c r="AF197">
        <f t="shared" si="17"/>
        <v>56154558.876924343</v>
      </c>
    </row>
    <row r="198" spans="1:32" x14ac:dyDescent="0.3">
      <c r="A198">
        <v>192</v>
      </c>
      <c r="B198">
        <v>0</v>
      </c>
      <c r="C198">
        <v>64922294.193723232</v>
      </c>
      <c r="D198">
        <v>0</v>
      </c>
      <c r="E198">
        <v>0</v>
      </c>
      <c r="F198">
        <v>162305.73548430807</v>
      </c>
      <c r="G198">
        <v>0</v>
      </c>
      <c r="H198">
        <v>0</v>
      </c>
      <c r="I198">
        <v>292188.39803521952</v>
      </c>
      <c r="J198">
        <v>0</v>
      </c>
      <c r="K198">
        <v>604584.71277537395</v>
      </c>
      <c r="L198">
        <v>0</v>
      </c>
      <c r="M198">
        <v>0</v>
      </c>
      <c r="N198">
        <v>64025521.082912639</v>
      </c>
      <c r="O198">
        <v>0</v>
      </c>
      <c r="P198">
        <f t="shared" si="12"/>
        <v>64922294.193723232</v>
      </c>
      <c r="Q198">
        <f t="shared" si="13"/>
        <v>162305.73548430807</v>
      </c>
      <c r="R198">
        <f t="shared" si="14"/>
        <v>292188.39803521952</v>
      </c>
      <c r="S198">
        <f t="shared" si="15"/>
        <v>604584.71277537395</v>
      </c>
      <c r="T198">
        <f t="shared" si="16"/>
        <v>64025521.082912639</v>
      </c>
      <c r="AF198">
        <f t="shared" si="17"/>
        <v>56100172.422762148</v>
      </c>
    </row>
    <row r="199" spans="1:32" x14ac:dyDescent="0.3">
      <c r="A199">
        <v>193</v>
      </c>
      <c r="B199">
        <v>0</v>
      </c>
      <c r="C199">
        <v>64025521.082912639</v>
      </c>
      <c r="D199">
        <v>0</v>
      </c>
      <c r="E199">
        <v>0</v>
      </c>
      <c r="F199">
        <v>160063.8027072816</v>
      </c>
      <c r="G199">
        <v>0</v>
      </c>
      <c r="H199">
        <v>0</v>
      </c>
      <c r="I199">
        <v>290359.65809078136</v>
      </c>
      <c r="J199">
        <v>0</v>
      </c>
      <c r="K199">
        <v>601842.88408707571</v>
      </c>
      <c r="L199">
        <v>0</v>
      </c>
      <c r="M199">
        <v>0</v>
      </c>
      <c r="N199">
        <v>63133318.540734783</v>
      </c>
      <c r="O199">
        <v>0</v>
      </c>
      <c r="P199">
        <f t="shared" si="12"/>
        <v>64025521.082912639</v>
      </c>
      <c r="Q199">
        <f t="shared" si="13"/>
        <v>160063.8027072816</v>
      </c>
      <c r="R199">
        <f t="shared" si="14"/>
        <v>290359.65809078136</v>
      </c>
      <c r="S199">
        <f t="shared" si="15"/>
        <v>601842.88408707571</v>
      </c>
      <c r="T199">
        <f t="shared" si="16"/>
        <v>63133318.540734783</v>
      </c>
      <c r="AF199">
        <f t="shared" si="17"/>
        <v>56039414.011520803</v>
      </c>
    </row>
    <row r="200" spans="1:32" x14ac:dyDescent="0.3">
      <c r="A200">
        <v>194</v>
      </c>
      <c r="B200">
        <v>0</v>
      </c>
      <c r="C200">
        <v>63133318.540734783</v>
      </c>
      <c r="D200">
        <v>0</v>
      </c>
      <c r="E200">
        <v>0</v>
      </c>
      <c r="F200">
        <v>157833.29635183697</v>
      </c>
      <c r="G200">
        <v>0</v>
      </c>
      <c r="H200">
        <v>0</v>
      </c>
      <c r="I200">
        <v>288516.63511936588</v>
      </c>
      <c r="J200">
        <v>0</v>
      </c>
      <c r="K200">
        <v>599092.48718412651</v>
      </c>
      <c r="L200">
        <v>0</v>
      </c>
      <c r="M200">
        <v>0</v>
      </c>
      <c r="N200">
        <v>62245709.418431289</v>
      </c>
      <c r="O200">
        <v>0</v>
      </c>
      <c r="P200">
        <f t="shared" ref="P200:P263" si="18">B200+C200+D200</f>
        <v>63133318.540734783</v>
      </c>
      <c r="Q200">
        <f t="shared" ref="Q200:Q263" si="19">E200+F200+G200</f>
        <v>157833.29635183697</v>
      </c>
      <c r="R200">
        <f t="shared" ref="R200:R263" si="20">H200+I200+J200</f>
        <v>288516.63511936588</v>
      </c>
      <c r="S200">
        <f t="shared" ref="S200:S263" si="21">K200+L200</f>
        <v>599092.48718412651</v>
      </c>
      <c r="T200">
        <f t="shared" ref="T200:T263" si="22">M200+N200+O200</f>
        <v>62245709.418431289</v>
      </c>
      <c r="AF200">
        <f t="shared" ref="AF200:AF263" si="23">R200*A200</f>
        <v>55972227.213156983</v>
      </c>
    </row>
    <row r="201" spans="1:32" x14ac:dyDescent="0.3">
      <c r="A201">
        <v>195</v>
      </c>
      <c r="B201">
        <v>0</v>
      </c>
      <c r="C201">
        <v>62245709.418431289</v>
      </c>
      <c r="D201">
        <v>0</v>
      </c>
      <c r="E201">
        <v>0</v>
      </c>
      <c r="F201">
        <v>155614.27354607824</v>
      </c>
      <c r="G201">
        <v>0</v>
      </c>
      <c r="H201">
        <v>0</v>
      </c>
      <c r="I201">
        <v>286659.257710843</v>
      </c>
      <c r="J201">
        <v>0</v>
      </c>
      <c r="K201">
        <v>596333.49529085564</v>
      </c>
      <c r="L201">
        <v>0</v>
      </c>
      <c r="M201">
        <v>0</v>
      </c>
      <c r="N201">
        <v>61362716.665429592</v>
      </c>
      <c r="O201">
        <v>0</v>
      </c>
      <c r="P201">
        <f t="shared" si="18"/>
        <v>62245709.418431289</v>
      </c>
      <c r="Q201">
        <f t="shared" si="19"/>
        <v>155614.27354607824</v>
      </c>
      <c r="R201">
        <f t="shared" si="20"/>
        <v>286659.257710843</v>
      </c>
      <c r="S201">
        <f t="shared" si="21"/>
        <v>596333.49529085564</v>
      </c>
      <c r="T201">
        <f t="shared" si="22"/>
        <v>61362716.665429592</v>
      </c>
      <c r="AF201">
        <f t="shared" si="23"/>
        <v>55898555.253614381</v>
      </c>
    </row>
    <row r="202" spans="1:32" x14ac:dyDescent="0.3">
      <c r="A202">
        <v>196</v>
      </c>
      <c r="B202">
        <v>0</v>
      </c>
      <c r="C202">
        <v>61362716.665429592</v>
      </c>
      <c r="D202">
        <v>0</v>
      </c>
      <c r="E202">
        <v>0</v>
      </c>
      <c r="F202">
        <v>153406.79166357397</v>
      </c>
      <c r="G202">
        <v>0</v>
      </c>
      <c r="H202">
        <v>0</v>
      </c>
      <c r="I202">
        <v>284787.45414825203</v>
      </c>
      <c r="J202">
        <v>0</v>
      </c>
      <c r="K202">
        <v>593565.88154791831</v>
      </c>
      <c r="L202">
        <v>0</v>
      </c>
      <c r="M202">
        <v>0</v>
      </c>
      <c r="N202">
        <v>60484363.329733416</v>
      </c>
      <c r="O202">
        <v>0</v>
      </c>
      <c r="P202">
        <f t="shared" si="18"/>
        <v>61362716.665429592</v>
      </c>
      <c r="Q202">
        <f t="shared" si="19"/>
        <v>153406.79166357397</v>
      </c>
      <c r="R202">
        <f t="shared" si="20"/>
        <v>284787.45414825203</v>
      </c>
      <c r="S202">
        <f t="shared" si="21"/>
        <v>593565.88154791831</v>
      </c>
      <c r="T202">
        <f t="shared" si="22"/>
        <v>60484363.329733416</v>
      </c>
      <c r="AF202">
        <f t="shared" si="23"/>
        <v>55818341.013057396</v>
      </c>
    </row>
    <row r="203" spans="1:32" x14ac:dyDescent="0.3">
      <c r="A203">
        <v>197</v>
      </c>
      <c r="B203">
        <v>0</v>
      </c>
      <c r="C203">
        <v>60484363.329733416</v>
      </c>
      <c r="D203">
        <v>0</v>
      </c>
      <c r="E203">
        <v>0</v>
      </c>
      <c r="F203">
        <v>151210.90832433352</v>
      </c>
      <c r="G203">
        <v>0</v>
      </c>
      <c r="H203">
        <v>0</v>
      </c>
      <c r="I203">
        <v>282901.15240658133</v>
      </c>
      <c r="J203">
        <v>0</v>
      </c>
      <c r="K203">
        <v>590789.61901203427</v>
      </c>
      <c r="L203">
        <v>0</v>
      </c>
      <c r="M203">
        <v>0</v>
      </c>
      <c r="N203">
        <v>59610672.5583148</v>
      </c>
      <c r="O203">
        <v>0</v>
      </c>
      <c r="P203">
        <f t="shared" si="18"/>
        <v>60484363.329733416</v>
      </c>
      <c r="Q203">
        <f t="shared" si="19"/>
        <v>151210.90832433352</v>
      </c>
      <c r="R203">
        <f t="shared" si="20"/>
        <v>282901.15240658133</v>
      </c>
      <c r="S203">
        <f t="shared" si="21"/>
        <v>590789.61901203427</v>
      </c>
      <c r="T203">
        <f t="shared" si="22"/>
        <v>59610672.5583148</v>
      </c>
      <c r="AF203">
        <f t="shared" si="23"/>
        <v>55731527.024096519</v>
      </c>
    </row>
    <row r="204" spans="1:32" x14ac:dyDescent="0.3">
      <c r="A204">
        <v>198</v>
      </c>
      <c r="B204">
        <v>0</v>
      </c>
      <c r="C204">
        <v>59610672.5583148</v>
      </c>
      <c r="D204">
        <v>0</v>
      </c>
      <c r="E204">
        <v>0</v>
      </c>
      <c r="F204">
        <v>149026.68139578699</v>
      </c>
      <c r="G204">
        <v>0</v>
      </c>
      <c r="H204">
        <v>0</v>
      </c>
      <c r="I204">
        <v>281000.28015154321</v>
      </c>
      <c r="J204">
        <v>0</v>
      </c>
      <c r="K204">
        <v>588004.68065572565</v>
      </c>
      <c r="L204">
        <v>0</v>
      </c>
      <c r="M204">
        <v>0</v>
      </c>
      <c r="N204">
        <v>58741667.597507529</v>
      </c>
      <c r="O204">
        <v>0</v>
      </c>
      <c r="P204">
        <f t="shared" si="18"/>
        <v>59610672.5583148</v>
      </c>
      <c r="Q204">
        <f t="shared" si="19"/>
        <v>149026.68139578699</v>
      </c>
      <c r="R204">
        <f t="shared" si="20"/>
        <v>281000.28015154321</v>
      </c>
      <c r="S204">
        <f t="shared" si="21"/>
        <v>588004.68065572565</v>
      </c>
      <c r="T204">
        <f t="shared" si="22"/>
        <v>58741667.597507529</v>
      </c>
      <c r="AF204">
        <f t="shared" si="23"/>
        <v>55638055.470005557</v>
      </c>
    </row>
    <row r="205" spans="1:32" x14ac:dyDescent="0.3">
      <c r="A205">
        <v>199</v>
      </c>
      <c r="B205">
        <v>0</v>
      </c>
      <c r="C205">
        <v>58741667.597507529</v>
      </c>
      <c r="D205">
        <v>0</v>
      </c>
      <c r="E205">
        <v>0</v>
      </c>
      <c r="F205">
        <v>146854.16899376881</v>
      </c>
      <c r="G205">
        <v>0</v>
      </c>
      <c r="H205">
        <v>0</v>
      </c>
      <c r="I205">
        <v>279084.7647383447</v>
      </c>
      <c r="J205">
        <v>0</v>
      </c>
      <c r="K205">
        <v>526689.93543034815</v>
      </c>
      <c r="L205">
        <v>0</v>
      </c>
      <c r="M205">
        <v>0</v>
      </c>
      <c r="N205">
        <v>57935892.897338837</v>
      </c>
      <c r="O205">
        <v>0</v>
      </c>
      <c r="P205">
        <f t="shared" si="18"/>
        <v>58741667.597507529</v>
      </c>
      <c r="Q205">
        <f t="shared" si="19"/>
        <v>146854.16899376881</v>
      </c>
      <c r="R205">
        <f t="shared" si="20"/>
        <v>279084.7647383447</v>
      </c>
      <c r="S205">
        <f t="shared" si="21"/>
        <v>526689.93543034815</v>
      </c>
      <c r="T205">
        <f t="shared" si="22"/>
        <v>57935892.897338837</v>
      </c>
      <c r="AF205">
        <f t="shared" si="23"/>
        <v>55537868.182930596</v>
      </c>
    </row>
    <row r="206" spans="1:32" x14ac:dyDescent="0.3">
      <c r="A206">
        <v>200</v>
      </c>
      <c r="B206">
        <v>0</v>
      </c>
      <c r="C206">
        <v>57935892.897338837</v>
      </c>
      <c r="D206">
        <v>0</v>
      </c>
      <c r="E206">
        <v>0</v>
      </c>
      <c r="F206">
        <v>144839.7322433471</v>
      </c>
      <c r="G206">
        <v>0</v>
      </c>
      <c r="H206">
        <v>0</v>
      </c>
      <c r="I206">
        <v>277434.77035222261</v>
      </c>
      <c r="J206">
        <v>0</v>
      </c>
      <c r="K206">
        <v>524167.80115441879</v>
      </c>
      <c r="L206">
        <v>0</v>
      </c>
      <c r="M206">
        <v>0</v>
      </c>
      <c r="N206">
        <v>57134290.325832196</v>
      </c>
      <c r="O206">
        <v>0</v>
      </c>
      <c r="P206">
        <f t="shared" si="18"/>
        <v>57935892.897338837</v>
      </c>
      <c r="Q206">
        <f t="shared" si="19"/>
        <v>144839.7322433471</v>
      </c>
      <c r="R206">
        <f t="shared" si="20"/>
        <v>277434.77035222261</v>
      </c>
      <c r="S206">
        <f t="shared" si="21"/>
        <v>524167.80115441879</v>
      </c>
      <c r="T206">
        <f t="shared" si="22"/>
        <v>57134290.325832196</v>
      </c>
      <c r="AF206">
        <f t="shared" si="23"/>
        <v>55486954.070444524</v>
      </c>
    </row>
    <row r="207" spans="1:32" x14ac:dyDescent="0.3">
      <c r="A207">
        <v>201</v>
      </c>
      <c r="B207">
        <v>0</v>
      </c>
      <c r="C207">
        <v>57134290.325832196</v>
      </c>
      <c r="D207">
        <v>0</v>
      </c>
      <c r="E207">
        <v>0</v>
      </c>
      <c r="F207">
        <v>142835.72581458048</v>
      </c>
      <c r="G207">
        <v>0</v>
      </c>
      <c r="H207">
        <v>0</v>
      </c>
      <c r="I207">
        <v>275771.73806403182</v>
      </c>
      <c r="J207">
        <v>0</v>
      </c>
      <c r="K207">
        <v>521637.78520887723</v>
      </c>
      <c r="L207">
        <v>0</v>
      </c>
      <c r="M207">
        <v>0</v>
      </c>
      <c r="N207">
        <v>56336880.802559286</v>
      </c>
      <c r="O207">
        <v>0</v>
      </c>
      <c r="P207">
        <f t="shared" si="18"/>
        <v>57134290.325832196</v>
      </c>
      <c r="Q207">
        <f t="shared" si="19"/>
        <v>142835.72581458048</v>
      </c>
      <c r="R207">
        <f t="shared" si="20"/>
        <v>275771.73806403182</v>
      </c>
      <c r="S207">
        <f t="shared" si="21"/>
        <v>521637.78520887723</v>
      </c>
      <c r="T207">
        <f t="shared" si="22"/>
        <v>56336880.802559286</v>
      </c>
      <c r="AF207">
        <f t="shared" si="23"/>
        <v>55430119.350870393</v>
      </c>
    </row>
    <row r="208" spans="1:32" x14ac:dyDescent="0.3">
      <c r="A208">
        <v>202</v>
      </c>
      <c r="B208">
        <v>0</v>
      </c>
      <c r="C208">
        <v>56336880.802559286</v>
      </c>
      <c r="D208">
        <v>0</v>
      </c>
      <c r="E208">
        <v>0</v>
      </c>
      <c r="F208">
        <v>140842.20200639821</v>
      </c>
      <c r="G208">
        <v>0</v>
      </c>
      <c r="H208">
        <v>0</v>
      </c>
      <c r="I208">
        <v>274095.60250011052</v>
      </c>
      <c r="J208">
        <v>0</v>
      </c>
      <c r="K208">
        <v>519099.86296350579</v>
      </c>
      <c r="L208">
        <v>0</v>
      </c>
      <c r="M208">
        <v>0</v>
      </c>
      <c r="N208">
        <v>55543685.33709567</v>
      </c>
      <c r="O208">
        <v>0</v>
      </c>
      <c r="P208">
        <f t="shared" si="18"/>
        <v>56336880.802559286</v>
      </c>
      <c r="Q208">
        <f t="shared" si="19"/>
        <v>140842.20200639821</v>
      </c>
      <c r="R208">
        <f t="shared" si="20"/>
        <v>274095.60250011052</v>
      </c>
      <c r="S208">
        <f t="shared" si="21"/>
        <v>519099.86296350579</v>
      </c>
      <c r="T208">
        <f t="shared" si="22"/>
        <v>55543685.33709567</v>
      </c>
      <c r="AF208">
        <f t="shared" si="23"/>
        <v>55367311.705022328</v>
      </c>
    </row>
    <row r="209" spans="1:32" x14ac:dyDescent="0.3">
      <c r="A209">
        <v>203</v>
      </c>
      <c r="B209">
        <v>0</v>
      </c>
      <c r="C209">
        <v>55543685.33709567</v>
      </c>
      <c r="D209">
        <v>0</v>
      </c>
      <c r="E209">
        <v>0</v>
      </c>
      <c r="F209">
        <v>138859.21334273918</v>
      </c>
      <c r="G209">
        <v>0</v>
      </c>
      <c r="H209">
        <v>0</v>
      </c>
      <c r="I209">
        <v>272406.29800553503</v>
      </c>
      <c r="J209">
        <v>0</v>
      </c>
      <c r="K209">
        <v>516554.0097111176</v>
      </c>
      <c r="L209">
        <v>0</v>
      </c>
      <c r="M209">
        <v>0</v>
      </c>
      <c r="N209">
        <v>54754725.029379018</v>
      </c>
      <c r="O209">
        <v>0</v>
      </c>
      <c r="P209">
        <f t="shared" si="18"/>
        <v>55543685.33709567</v>
      </c>
      <c r="Q209">
        <f t="shared" si="19"/>
        <v>138859.21334273918</v>
      </c>
      <c r="R209">
        <f t="shared" si="20"/>
        <v>272406.29800553503</v>
      </c>
      <c r="S209">
        <f t="shared" si="21"/>
        <v>516554.0097111176</v>
      </c>
      <c r="T209">
        <f t="shared" si="22"/>
        <v>54754725.029379018</v>
      </c>
      <c r="AF209">
        <f t="shared" si="23"/>
        <v>55298478.49512361</v>
      </c>
    </row>
    <row r="210" spans="1:32" x14ac:dyDescent="0.3">
      <c r="A210">
        <v>204</v>
      </c>
      <c r="B210">
        <v>0</v>
      </c>
      <c r="C210">
        <v>54754725.029379018</v>
      </c>
      <c r="D210">
        <v>0</v>
      </c>
      <c r="E210">
        <v>0</v>
      </c>
      <c r="F210">
        <v>136886.81257344756</v>
      </c>
      <c r="G210">
        <v>0</v>
      </c>
      <c r="H210">
        <v>0</v>
      </c>
      <c r="I210">
        <v>270703.7586430005</v>
      </c>
      <c r="J210">
        <v>0</v>
      </c>
      <c r="K210">
        <v>514000.20066731563</v>
      </c>
      <c r="L210">
        <v>0</v>
      </c>
      <c r="M210">
        <v>0</v>
      </c>
      <c r="N210">
        <v>53970021.070068702</v>
      </c>
      <c r="O210">
        <v>0</v>
      </c>
      <c r="P210">
        <f t="shared" si="18"/>
        <v>54754725.029379018</v>
      </c>
      <c r="Q210">
        <f t="shared" si="19"/>
        <v>136886.81257344756</v>
      </c>
      <c r="R210">
        <f t="shared" si="20"/>
        <v>270703.7586430005</v>
      </c>
      <c r="S210">
        <f t="shared" si="21"/>
        <v>514000.20066731563</v>
      </c>
      <c r="T210">
        <f t="shared" si="22"/>
        <v>53970021.070068702</v>
      </c>
      <c r="AF210">
        <f t="shared" si="23"/>
        <v>55223566.763172105</v>
      </c>
    </row>
    <row r="211" spans="1:32" x14ac:dyDescent="0.3">
      <c r="A211">
        <v>205</v>
      </c>
      <c r="B211">
        <v>0</v>
      </c>
      <c r="C211">
        <v>53970021.070068702</v>
      </c>
      <c r="D211">
        <v>0</v>
      </c>
      <c r="E211">
        <v>0</v>
      </c>
      <c r="F211">
        <v>134925.05267517176</v>
      </c>
      <c r="G211">
        <v>0</v>
      </c>
      <c r="H211">
        <v>0</v>
      </c>
      <c r="I211">
        <v>268987.91819169611</v>
      </c>
      <c r="J211">
        <v>0</v>
      </c>
      <c r="K211">
        <v>511438.41097025183</v>
      </c>
      <c r="L211">
        <v>0</v>
      </c>
      <c r="M211">
        <v>0</v>
      </c>
      <c r="N211">
        <v>53189594.74090676</v>
      </c>
      <c r="O211">
        <v>0</v>
      </c>
      <c r="P211">
        <f t="shared" si="18"/>
        <v>53970021.070068702</v>
      </c>
      <c r="Q211">
        <f t="shared" si="19"/>
        <v>134925.05267517176</v>
      </c>
      <c r="R211">
        <f t="shared" si="20"/>
        <v>268987.91819169611</v>
      </c>
      <c r="S211">
        <f t="shared" si="21"/>
        <v>511438.41097025183</v>
      </c>
      <c r="T211">
        <f t="shared" si="22"/>
        <v>53189594.74090676</v>
      </c>
      <c r="AF211">
        <f t="shared" si="23"/>
        <v>55142523.229297705</v>
      </c>
    </row>
    <row r="212" spans="1:32" x14ac:dyDescent="0.3">
      <c r="A212">
        <v>206</v>
      </c>
      <c r="B212">
        <v>0</v>
      </c>
      <c r="C212">
        <v>53189594.74090676</v>
      </c>
      <c r="D212">
        <v>0</v>
      </c>
      <c r="E212">
        <v>0</v>
      </c>
      <c r="F212">
        <v>132973.98685226688</v>
      </c>
      <c r="G212">
        <v>0</v>
      </c>
      <c r="H212">
        <v>0</v>
      </c>
      <c r="I212">
        <v>267258.71014617803</v>
      </c>
      <c r="J212">
        <v>0</v>
      </c>
      <c r="K212">
        <v>508868.61568038474</v>
      </c>
      <c r="L212">
        <v>0</v>
      </c>
      <c r="M212">
        <v>0</v>
      </c>
      <c r="N212">
        <v>52413467.415080197</v>
      </c>
      <c r="O212">
        <v>0</v>
      </c>
      <c r="P212">
        <f t="shared" si="18"/>
        <v>53189594.74090676</v>
      </c>
      <c r="Q212">
        <f t="shared" si="19"/>
        <v>132973.98685226688</v>
      </c>
      <c r="R212">
        <f t="shared" si="20"/>
        <v>267258.71014617803</v>
      </c>
      <c r="S212">
        <f t="shared" si="21"/>
        <v>508868.61568038474</v>
      </c>
      <c r="T212">
        <f t="shared" si="22"/>
        <v>52413467.415080197</v>
      </c>
      <c r="AF212">
        <f t="shared" si="23"/>
        <v>55055294.290112674</v>
      </c>
    </row>
    <row r="213" spans="1:32" x14ac:dyDescent="0.3">
      <c r="A213">
        <v>207</v>
      </c>
      <c r="B213">
        <v>0</v>
      </c>
      <c r="C213">
        <v>52413467.415080197</v>
      </c>
      <c r="D213">
        <v>0</v>
      </c>
      <c r="E213">
        <v>0</v>
      </c>
      <c r="F213">
        <v>131033.66853770051</v>
      </c>
      <c r="G213">
        <v>0</v>
      </c>
      <c r="H213">
        <v>0</v>
      </c>
      <c r="I213">
        <v>265516.06771523686</v>
      </c>
      <c r="J213">
        <v>0</v>
      </c>
      <c r="K213">
        <v>506290.78978023678</v>
      </c>
      <c r="L213">
        <v>0</v>
      </c>
      <c r="M213">
        <v>0</v>
      </c>
      <c r="N213">
        <v>51641660.557584725</v>
      </c>
      <c r="O213">
        <v>0</v>
      </c>
      <c r="P213">
        <f t="shared" si="18"/>
        <v>52413467.415080197</v>
      </c>
      <c r="Q213">
        <f t="shared" si="19"/>
        <v>131033.66853770051</v>
      </c>
      <c r="R213">
        <f t="shared" si="20"/>
        <v>265516.06771523686</v>
      </c>
      <c r="S213">
        <f t="shared" si="21"/>
        <v>506290.78978023678</v>
      </c>
      <c r="T213">
        <f t="shared" si="22"/>
        <v>51641660.557584725</v>
      </c>
      <c r="AF213">
        <f t="shared" si="23"/>
        <v>54961826.017054029</v>
      </c>
    </row>
    <row r="214" spans="1:32" x14ac:dyDescent="0.3">
      <c r="A214">
        <v>208</v>
      </c>
      <c r="B214">
        <v>0</v>
      </c>
      <c r="C214">
        <v>51641660.557584725</v>
      </c>
      <c r="D214">
        <v>0</v>
      </c>
      <c r="E214">
        <v>0</v>
      </c>
      <c r="F214">
        <v>129104.1513939618</v>
      </c>
      <c r="G214">
        <v>0</v>
      </c>
      <c r="H214">
        <v>0</v>
      </c>
      <c r="I214">
        <v>263759.92382076109</v>
      </c>
      <c r="J214">
        <v>0</v>
      </c>
      <c r="K214">
        <v>503704.90817415086</v>
      </c>
      <c r="L214">
        <v>0</v>
      </c>
      <c r="M214">
        <v>0</v>
      </c>
      <c r="N214">
        <v>50874195.725589812</v>
      </c>
      <c r="O214">
        <v>0</v>
      </c>
      <c r="P214">
        <f t="shared" si="18"/>
        <v>51641660.557584725</v>
      </c>
      <c r="Q214">
        <f t="shared" si="19"/>
        <v>129104.1513939618</v>
      </c>
      <c r="R214">
        <f t="shared" si="20"/>
        <v>263759.92382076109</v>
      </c>
      <c r="S214">
        <f t="shared" si="21"/>
        <v>503704.90817415086</v>
      </c>
      <c r="T214">
        <f t="shared" si="22"/>
        <v>50874195.725589812</v>
      </c>
      <c r="AF214">
        <f t="shared" si="23"/>
        <v>54862064.15471831</v>
      </c>
    </row>
    <row r="215" spans="1:32" x14ac:dyDescent="0.3">
      <c r="A215">
        <v>209</v>
      </c>
      <c r="B215">
        <v>0</v>
      </c>
      <c r="C215">
        <v>50874195.725589812</v>
      </c>
      <c r="D215">
        <v>0</v>
      </c>
      <c r="E215">
        <v>0</v>
      </c>
      <c r="F215">
        <v>127185.48931397453</v>
      </c>
      <c r="G215">
        <v>0</v>
      </c>
      <c r="H215">
        <v>0</v>
      </c>
      <c r="I215">
        <v>261990.21109659603</v>
      </c>
      <c r="J215">
        <v>0</v>
      </c>
      <c r="K215">
        <v>501110.94568804593</v>
      </c>
      <c r="L215">
        <v>0</v>
      </c>
      <c r="M215">
        <v>0</v>
      </c>
      <c r="N215">
        <v>50111094.568805166</v>
      </c>
      <c r="O215">
        <v>0</v>
      </c>
      <c r="P215">
        <f t="shared" si="18"/>
        <v>50874195.725589812</v>
      </c>
      <c r="Q215">
        <f t="shared" si="19"/>
        <v>127185.48931397453</v>
      </c>
      <c r="R215">
        <f t="shared" si="20"/>
        <v>261990.21109659603</v>
      </c>
      <c r="S215">
        <f t="shared" si="21"/>
        <v>501110.94568804593</v>
      </c>
      <c r="T215">
        <f t="shared" si="22"/>
        <v>50111094.568805166</v>
      </c>
      <c r="AF215">
        <f t="shared" si="23"/>
        <v>54755954.119188569</v>
      </c>
    </row>
    <row r="216" spans="1:32" x14ac:dyDescent="0.3">
      <c r="A216">
        <v>210</v>
      </c>
      <c r="B216">
        <v>0</v>
      </c>
      <c r="C216">
        <v>50111094.568805166</v>
      </c>
      <c r="D216">
        <v>0</v>
      </c>
      <c r="E216">
        <v>0</v>
      </c>
      <c r="F216">
        <v>125277.73642201292</v>
      </c>
      <c r="G216">
        <v>0</v>
      </c>
      <c r="H216">
        <v>0</v>
      </c>
      <c r="I216">
        <v>260206.86188739887</v>
      </c>
      <c r="J216">
        <v>0</v>
      </c>
      <c r="K216">
        <v>498508.87706917193</v>
      </c>
      <c r="L216">
        <v>0</v>
      </c>
      <c r="M216">
        <v>0</v>
      </c>
      <c r="N216">
        <v>49352378.829848595</v>
      </c>
      <c r="O216">
        <v>0</v>
      </c>
      <c r="P216">
        <f t="shared" si="18"/>
        <v>50111094.568805166</v>
      </c>
      <c r="Q216">
        <f t="shared" si="19"/>
        <v>125277.73642201292</v>
      </c>
      <c r="R216">
        <f t="shared" si="20"/>
        <v>260206.86188739887</v>
      </c>
      <c r="S216">
        <f t="shared" si="21"/>
        <v>498508.87706917193</v>
      </c>
      <c r="T216">
        <f t="shared" si="22"/>
        <v>49352378.829848595</v>
      </c>
      <c r="AF216">
        <f t="shared" si="23"/>
        <v>54643440.99635376</v>
      </c>
    </row>
    <row r="217" spans="1:32" x14ac:dyDescent="0.3">
      <c r="A217">
        <v>211</v>
      </c>
      <c r="B217">
        <v>0</v>
      </c>
      <c r="C217">
        <v>49352378.829848595</v>
      </c>
      <c r="D217">
        <v>0</v>
      </c>
      <c r="E217">
        <v>0</v>
      </c>
      <c r="F217">
        <v>123380.94707462149</v>
      </c>
      <c r="G217">
        <v>0</v>
      </c>
      <c r="H217">
        <v>0</v>
      </c>
      <c r="I217">
        <v>258409.80824748898</v>
      </c>
      <c r="J217">
        <v>0</v>
      </c>
      <c r="K217">
        <v>440798.82398743462</v>
      </c>
      <c r="L217">
        <v>0</v>
      </c>
      <c r="M217">
        <v>0</v>
      </c>
      <c r="N217">
        <v>48653170.197613671</v>
      </c>
      <c r="O217">
        <v>0</v>
      </c>
      <c r="P217">
        <f t="shared" si="18"/>
        <v>49352378.829848595</v>
      </c>
      <c r="Q217">
        <f t="shared" si="19"/>
        <v>123380.94707462149</v>
      </c>
      <c r="R217">
        <f t="shared" si="20"/>
        <v>258409.80824748898</v>
      </c>
      <c r="S217">
        <f t="shared" si="21"/>
        <v>440798.82398743462</v>
      </c>
      <c r="T217">
        <f t="shared" si="22"/>
        <v>48653170.197613671</v>
      </c>
      <c r="AF217">
        <f t="shared" si="23"/>
        <v>54524469.540220179</v>
      </c>
    </row>
    <row r="218" spans="1:32" x14ac:dyDescent="0.3">
      <c r="A218">
        <v>212</v>
      </c>
      <c r="B218">
        <v>0</v>
      </c>
      <c r="C218">
        <v>48653170.197613671</v>
      </c>
      <c r="D218">
        <v>0</v>
      </c>
      <c r="E218">
        <v>0</v>
      </c>
      <c r="F218">
        <v>121632.92549403419</v>
      </c>
      <c r="G218">
        <v>0</v>
      </c>
      <c r="H218">
        <v>0</v>
      </c>
      <c r="I218">
        <v>256889.91049064614</v>
      </c>
      <c r="J218">
        <v>0</v>
      </c>
      <c r="K218">
        <v>438471.39557981835</v>
      </c>
      <c r="L218">
        <v>0</v>
      </c>
      <c r="M218">
        <v>0</v>
      </c>
      <c r="N218">
        <v>47957808.89154321</v>
      </c>
      <c r="O218">
        <v>0</v>
      </c>
      <c r="P218">
        <f t="shared" si="18"/>
        <v>48653170.197613671</v>
      </c>
      <c r="Q218">
        <f t="shared" si="19"/>
        <v>121632.92549403419</v>
      </c>
      <c r="R218">
        <f t="shared" si="20"/>
        <v>256889.91049064614</v>
      </c>
      <c r="S218">
        <f t="shared" si="21"/>
        <v>438471.39557981835</v>
      </c>
      <c r="T218">
        <f t="shared" si="22"/>
        <v>47957808.89154321</v>
      </c>
      <c r="AF218">
        <f t="shared" si="23"/>
        <v>54460661.024016984</v>
      </c>
    </row>
    <row r="219" spans="1:32" x14ac:dyDescent="0.3">
      <c r="A219">
        <v>213</v>
      </c>
      <c r="B219">
        <v>0</v>
      </c>
      <c r="C219">
        <v>47957808.89154321</v>
      </c>
      <c r="D219">
        <v>0</v>
      </c>
      <c r="E219">
        <v>0</v>
      </c>
      <c r="F219">
        <v>119894.52222885803</v>
      </c>
      <c r="G219">
        <v>0</v>
      </c>
      <c r="H219">
        <v>0</v>
      </c>
      <c r="I219">
        <v>255357.98983953934</v>
      </c>
      <c r="J219">
        <v>0</v>
      </c>
      <c r="K219">
        <v>436136.69395842828</v>
      </c>
      <c r="L219">
        <v>0</v>
      </c>
      <c r="M219">
        <v>0</v>
      </c>
      <c r="N219">
        <v>47266314.207745239</v>
      </c>
      <c r="O219">
        <v>0</v>
      </c>
      <c r="P219">
        <f t="shared" si="18"/>
        <v>47957808.89154321</v>
      </c>
      <c r="Q219">
        <f t="shared" si="19"/>
        <v>119894.52222885803</v>
      </c>
      <c r="R219">
        <f t="shared" si="20"/>
        <v>255357.98983953934</v>
      </c>
      <c r="S219">
        <f t="shared" si="21"/>
        <v>436136.69395842828</v>
      </c>
      <c r="T219">
        <f t="shared" si="22"/>
        <v>47266314.207745239</v>
      </c>
      <c r="AF219">
        <f t="shared" si="23"/>
        <v>54391251.835821882</v>
      </c>
    </row>
    <row r="220" spans="1:32" x14ac:dyDescent="0.3">
      <c r="A220">
        <v>214</v>
      </c>
      <c r="B220">
        <v>0</v>
      </c>
      <c r="C220">
        <v>47266314.207745239</v>
      </c>
      <c r="D220">
        <v>0</v>
      </c>
      <c r="E220">
        <v>0</v>
      </c>
      <c r="F220">
        <v>118165.78551936308</v>
      </c>
      <c r="G220">
        <v>0</v>
      </c>
      <c r="H220">
        <v>0</v>
      </c>
      <c r="I220">
        <v>253813.98599383095</v>
      </c>
      <c r="J220">
        <v>0</v>
      </c>
      <c r="K220">
        <v>433794.69639447134</v>
      </c>
      <c r="L220">
        <v>0</v>
      </c>
      <c r="M220">
        <v>0</v>
      </c>
      <c r="N220">
        <v>46578705.525356933</v>
      </c>
      <c r="O220">
        <v>0</v>
      </c>
      <c r="P220">
        <f t="shared" si="18"/>
        <v>47266314.207745239</v>
      </c>
      <c r="Q220">
        <f t="shared" si="19"/>
        <v>118165.78551936308</v>
      </c>
      <c r="R220">
        <f t="shared" si="20"/>
        <v>253813.98599383095</v>
      </c>
      <c r="S220">
        <f t="shared" si="21"/>
        <v>433794.69639447134</v>
      </c>
      <c r="T220">
        <f t="shared" si="22"/>
        <v>46578705.525356933</v>
      </c>
      <c r="AF220">
        <f t="shared" si="23"/>
        <v>54316193.002679825</v>
      </c>
    </row>
    <row r="221" spans="1:32" x14ac:dyDescent="0.3">
      <c r="A221">
        <v>215</v>
      </c>
      <c r="B221">
        <v>0</v>
      </c>
      <c r="C221">
        <v>46578705.525356933</v>
      </c>
      <c r="D221">
        <v>0</v>
      </c>
      <c r="E221">
        <v>0</v>
      </c>
      <c r="F221">
        <v>116446.76381339232</v>
      </c>
      <c r="G221">
        <v>0</v>
      </c>
      <c r="H221">
        <v>0</v>
      </c>
      <c r="I221">
        <v>252257.83839371742</v>
      </c>
      <c r="J221">
        <v>0</v>
      </c>
      <c r="K221">
        <v>431445.38008812704</v>
      </c>
      <c r="L221">
        <v>0</v>
      </c>
      <c r="M221">
        <v>0</v>
      </c>
      <c r="N221">
        <v>45895002.306875087</v>
      </c>
      <c r="O221">
        <v>0</v>
      </c>
      <c r="P221">
        <f t="shared" si="18"/>
        <v>46578705.525356933</v>
      </c>
      <c r="Q221">
        <f t="shared" si="19"/>
        <v>116446.76381339232</v>
      </c>
      <c r="R221">
        <f t="shared" si="20"/>
        <v>252257.83839371742</v>
      </c>
      <c r="S221">
        <f t="shared" si="21"/>
        <v>431445.38008812704</v>
      </c>
      <c r="T221">
        <f t="shared" si="22"/>
        <v>45895002.306875087</v>
      </c>
      <c r="AF221">
        <f t="shared" si="23"/>
        <v>54235435.254649244</v>
      </c>
    </row>
    <row r="222" spans="1:32" x14ac:dyDescent="0.3">
      <c r="A222">
        <v>216</v>
      </c>
      <c r="B222">
        <v>0</v>
      </c>
      <c r="C222">
        <v>45895002.306875087</v>
      </c>
      <c r="D222">
        <v>0</v>
      </c>
      <c r="E222">
        <v>0</v>
      </c>
      <c r="F222">
        <v>114737.50576718773</v>
      </c>
      <c r="G222">
        <v>0</v>
      </c>
      <c r="H222">
        <v>0</v>
      </c>
      <c r="I222">
        <v>250689.48621889605</v>
      </c>
      <c r="J222">
        <v>0</v>
      </c>
      <c r="K222">
        <v>429088.72216832545</v>
      </c>
      <c r="L222">
        <v>0</v>
      </c>
      <c r="M222">
        <v>0</v>
      </c>
      <c r="N222">
        <v>45215224.098487861</v>
      </c>
      <c r="O222">
        <v>0</v>
      </c>
      <c r="P222">
        <f t="shared" si="18"/>
        <v>45895002.306875087</v>
      </c>
      <c r="Q222">
        <f t="shared" si="19"/>
        <v>114737.50576718773</v>
      </c>
      <c r="R222">
        <f t="shared" si="20"/>
        <v>250689.48621889605</v>
      </c>
      <c r="S222">
        <f t="shared" si="21"/>
        <v>429088.72216832545</v>
      </c>
      <c r="T222">
        <f t="shared" si="22"/>
        <v>45215224.098487861</v>
      </c>
      <c r="AF222">
        <f t="shared" si="23"/>
        <v>54148929.023281544</v>
      </c>
    </row>
    <row r="223" spans="1:32" x14ac:dyDescent="0.3">
      <c r="A223">
        <v>217</v>
      </c>
      <c r="B223">
        <v>0</v>
      </c>
      <c r="C223">
        <v>45215224.098487861</v>
      </c>
      <c r="D223">
        <v>0</v>
      </c>
      <c r="E223">
        <v>0</v>
      </c>
      <c r="F223">
        <v>113038.06024621965</v>
      </c>
      <c r="G223">
        <v>0</v>
      </c>
      <c r="H223">
        <v>0</v>
      </c>
      <c r="I223">
        <v>249108.86838752919</v>
      </c>
      <c r="J223">
        <v>0</v>
      </c>
      <c r="K223">
        <v>426724.69969252445</v>
      </c>
      <c r="L223">
        <v>0</v>
      </c>
      <c r="M223">
        <v>0</v>
      </c>
      <c r="N223">
        <v>44539390.530407809</v>
      </c>
      <c r="O223">
        <v>0</v>
      </c>
      <c r="P223">
        <f t="shared" si="18"/>
        <v>45215224.098487861</v>
      </c>
      <c r="Q223">
        <f t="shared" si="19"/>
        <v>113038.06024621965</v>
      </c>
      <c r="R223">
        <f t="shared" si="20"/>
        <v>249108.86838752919</v>
      </c>
      <c r="S223">
        <f t="shared" si="21"/>
        <v>426724.69969252445</v>
      </c>
      <c r="T223">
        <f t="shared" si="22"/>
        <v>44539390.530407809</v>
      </c>
      <c r="AF223">
        <f t="shared" si="23"/>
        <v>54056624.440093838</v>
      </c>
    </row>
    <row r="224" spans="1:32" x14ac:dyDescent="0.3">
      <c r="A224">
        <v>218</v>
      </c>
      <c r="B224">
        <v>0</v>
      </c>
      <c r="C224">
        <v>44539390.530407809</v>
      </c>
      <c r="D224">
        <v>0</v>
      </c>
      <c r="E224">
        <v>0</v>
      </c>
      <c r="F224">
        <v>111348.47632601952</v>
      </c>
      <c r="G224">
        <v>0</v>
      </c>
      <c r="H224">
        <v>0</v>
      </c>
      <c r="I224">
        <v>247515.92355520232</v>
      </c>
      <c r="J224">
        <v>0</v>
      </c>
      <c r="K224">
        <v>424353.28964648658</v>
      </c>
      <c r="L224">
        <v>0</v>
      </c>
      <c r="M224">
        <v>0</v>
      </c>
      <c r="N224">
        <v>43867521.317206122</v>
      </c>
      <c r="O224">
        <v>0</v>
      </c>
      <c r="P224">
        <f t="shared" si="18"/>
        <v>44539390.530407809</v>
      </c>
      <c r="Q224">
        <f t="shared" si="19"/>
        <v>111348.47632601952</v>
      </c>
      <c r="R224">
        <f t="shared" si="20"/>
        <v>247515.92355520232</v>
      </c>
      <c r="S224">
        <f t="shared" si="21"/>
        <v>424353.28964648658</v>
      </c>
      <c r="T224">
        <f t="shared" si="22"/>
        <v>43867521.317206122</v>
      </c>
      <c r="AF224">
        <f t="shared" si="23"/>
        <v>53958471.335034102</v>
      </c>
    </row>
    <row r="225" spans="1:32" x14ac:dyDescent="0.3">
      <c r="A225">
        <v>219</v>
      </c>
      <c r="B225">
        <v>0</v>
      </c>
      <c r="C225">
        <v>43867521.317206122</v>
      </c>
      <c r="D225">
        <v>0</v>
      </c>
      <c r="E225">
        <v>0</v>
      </c>
      <c r="F225">
        <v>109668.80329301531</v>
      </c>
      <c r="G225">
        <v>0</v>
      </c>
      <c r="H225">
        <v>0</v>
      </c>
      <c r="I225">
        <v>245910.59011388055</v>
      </c>
      <c r="J225">
        <v>0</v>
      </c>
      <c r="K225">
        <v>421974.46894405485</v>
      </c>
      <c r="L225">
        <v>0</v>
      </c>
      <c r="M225">
        <v>0</v>
      </c>
      <c r="N225">
        <v>43199636.258148186</v>
      </c>
      <c r="O225">
        <v>0</v>
      </c>
      <c r="P225">
        <f t="shared" si="18"/>
        <v>43867521.317206122</v>
      </c>
      <c r="Q225">
        <f t="shared" si="19"/>
        <v>109668.80329301531</v>
      </c>
      <c r="R225">
        <f t="shared" si="20"/>
        <v>245910.59011388055</v>
      </c>
      <c r="S225">
        <f t="shared" si="21"/>
        <v>421974.46894405485</v>
      </c>
      <c r="T225">
        <f t="shared" si="22"/>
        <v>43199636.258148186</v>
      </c>
      <c r="AF225">
        <f t="shared" si="23"/>
        <v>53854419.234939843</v>
      </c>
    </row>
    <row r="226" spans="1:32" x14ac:dyDescent="0.3">
      <c r="A226">
        <v>220</v>
      </c>
      <c r="B226">
        <v>0</v>
      </c>
      <c r="C226">
        <v>43199636.258148186</v>
      </c>
      <c r="D226">
        <v>0</v>
      </c>
      <c r="E226">
        <v>0</v>
      </c>
      <c r="F226">
        <v>107999.09064537045</v>
      </c>
      <c r="G226">
        <v>0</v>
      </c>
      <c r="H226">
        <v>0</v>
      </c>
      <c r="I226">
        <v>244292.80619085961</v>
      </c>
      <c r="J226">
        <v>0</v>
      </c>
      <c r="K226">
        <v>419588.21442692803</v>
      </c>
      <c r="L226">
        <v>0</v>
      </c>
      <c r="M226">
        <v>0</v>
      </c>
      <c r="N226">
        <v>42535755.237530395</v>
      </c>
      <c r="O226">
        <v>0</v>
      </c>
      <c r="P226">
        <f t="shared" si="18"/>
        <v>43199636.258148186</v>
      </c>
      <c r="Q226">
        <f t="shared" si="19"/>
        <v>107999.09064537045</v>
      </c>
      <c r="R226">
        <f t="shared" si="20"/>
        <v>244292.80619085961</v>
      </c>
      <c r="S226">
        <f t="shared" si="21"/>
        <v>419588.21442692803</v>
      </c>
      <c r="T226">
        <f t="shared" si="22"/>
        <v>42535755.237530395</v>
      </c>
      <c r="AF226">
        <f t="shared" si="23"/>
        <v>53744417.361989118</v>
      </c>
    </row>
    <row r="227" spans="1:32" x14ac:dyDescent="0.3">
      <c r="A227">
        <v>221</v>
      </c>
      <c r="B227">
        <v>0</v>
      </c>
      <c r="C227">
        <v>42535755.237530395</v>
      </c>
      <c r="D227">
        <v>0</v>
      </c>
      <c r="E227">
        <v>0</v>
      </c>
      <c r="F227">
        <v>106339.38809382598</v>
      </c>
      <c r="G227">
        <v>0</v>
      </c>
      <c r="H227">
        <v>0</v>
      </c>
      <c r="I227">
        <v>242662.50964771319</v>
      </c>
      <c r="J227">
        <v>0</v>
      </c>
      <c r="K227">
        <v>417194.50286443514</v>
      </c>
      <c r="L227">
        <v>0</v>
      </c>
      <c r="M227">
        <v>0</v>
      </c>
      <c r="N227">
        <v>41875898.225018248</v>
      </c>
      <c r="O227">
        <v>0</v>
      </c>
      <c r="P227">
        <f t="shared" si="18"/>
        <v>42535755.237530395</v>
      </c>
      <c r="Q227">
        <f t="shared" si="19"/>
        <v>106339.38809382598</v>
      </c>
      <c r="R227">
        <f t="shared" si="20"/>
        <v>242662.50964771319</v>
      </c>
      <c r="S227">
        <f t="shared" si="21"/>
        <v>417194.50286443514</v>
      </c>
      <c r="T227">
        <f t="shared" si="22"/>
        <v>41875898.225018248</v>
      </c>
      <c r="AF227">
        <f t="shared" si="23"/>
        <v>53628414.632144615</v>
      </c>
    </row>
    <row r="228" spans="1:32" x14ac:dyDescent="0.3">
      <c r="A228">
        <v>222</v>
      </c>
      <c r="B228">
        <v>0</v>
      </c>
      <c r="C228">
        <v>41875898.225018248</v>
      </c>
      <c r="D228">
        <v>0</v>
      </c>
      <c r="E228">
        <v>0</v>
      </c>
      <c r="F228">
        <v>104689.74556254562</v>
      </c>
      <c r="G228">
        <v>0</v>
      </c>
      <c r="H228">
        <v>0</v>
      </c>
      <c r="I228">
        <v>241019.63807923661</v>
      </c>
      <c r="J228">
        <v>0</v>
      </c>
      <c r="K228">
        <v>414793.31095330947</v>
      </c>
      <c r="L228">
        <v>0</v>
      </c>
      <c r="M228">
        <v>0</v>
      </c>
      <c r="N228">
        <v>41220085.275985703</v>
      </c>
      <c r="O228">
        <v>0</v>
      </c>
      <c r="P228">
        <f t="shared" si="18"/>
        <v>41875898.225018248</v>
      </c>
      <c r="Q228">
        <f t="shared" si="19"/>
        <v>104689.74556254562</v>
      </c>
      <c r="R228">
        <f t="shared" si="20"/>
        <v>241019.63807923661</v>
      </c>
      <c r="S228">
        <f t="shared" si="21"/>
        <v>414793.31095330947</v>
      </c>
      <c r="T228">
        <f t="shared" si="22"/>
        <v>41220085.275985703</v>
      </c>
      <c r="AF228">
        <f t="shared" si="23"/>
        <v>53506359.65359053</v>
      </c>
    </row>
    <row r="229" spans="1:32" x14ac:dyDescent="0.3">
      <c r="A229">
        <v>223</v>
      </c>
      <c r="B229">
        <v>0</v>
      </c>
      <c r="C229">
        <v>41220085.275985703</v>
      </c>
      <c r="D229">
        <v>0</v>
      </c>
      <c r="E229">
        <v>0</v>
      </c>
      <c r="F229">
        <v>103050.21318996426</v>
      </c>
      <c r="G229">
        <v>0</v>
      </c>
      <c r="H229">
        <v>0</v>
      </c>
      <c r="I229">
        <v>239364.12881238631</v>
      </c>
      <c r="J229">
        <v>0</v>
      </c>
      <c r="K229">
        <v>360836.53840277885</v>
      </c>
      <c r="L229">
        <v>0</v>
      </c>
      <c r="M229">
        <v>0</v>
      </c>
      <c r="N229">
        <v>40619884.608770534</v>
      </c>
      <c r="O229">
        <v>0</v>
      </c>
      <c r="P229">
        <f t="shared" si="18"/>
        <v>41220085.275985703</v>
      </c>
      <c r="Q229">
        <f t="shared" si="19"/>
        <v>103050.21318996426</v>
      </c>
      <c r="R229">
        <f t="shared" si="20"/>
        <v>239364.12881238631</v>
      </c>
      <c r="S229">
        <f t="shared" si="21"/>
        <v>360836.53840277885</v>
      </c>
      <c r="T229">
        <f t="shared" si="22"/>
        <v>40619884.608770534</v>
      </c>
      <c r="AF229">
        <f t="shared" si="23"/>
        <v>53378200.725162148</v>
      </c>
    </row>
    <row r="230" spans="1:32" x14ac:dyDescent="0.3">
      <c r="A230">
        <v>224</v>
      </c>
      <c r="B230">
        <v>0</v>
      </c>
      <c r="C230">
        <v>40619884.608770534</v>
      </c>
      <c r="D230">
        <v>0</v>
      </c>
      <c r="E230">
        <v>0</v>
      </c>
      <c r="F230">
        <v>101549.71152192634</v>
      </c>
      <c r="G230">
        <v>0</v>
      </c>
      <c r="H230">
        <v>0</v>
      </c>
      <c r="I230">
        <v>237997.94675642881</v>
      </c>
      <c r="J230">
        <v>0</v>
      </c>
      <c r="K230">
        <v>358722.34344428265</v>
      </c>
      <c r="L230">
        <v>0</v>
      </c>
      <c r="M230">
        <v>0</v>
      </c>
      <c r="N230">
        <v>40023164.318569824</v>
      </c>
      <c r="O230">
        <v>0</v>
      </c>
      <c r="P230">
        <f t="shared" si="18"/>
        <v>40619884.608770534</v>
      </c>
      <c r="Q230">
        <f t="shared" si="19"/>
        <v>101549.71152192634</v>
      </c>
      <c r="R230">
        <f t="shared" si="20"/>
        <v>237997.94675642881</v>
      </c>
      <c r="S230">
        <f t="shared" si="21"/>
        <v>358722.34344428265</v>
      </c>
      <c r="T230">
        <f t="shared" si="22"/>
        <v>40023164.318569824</v>
      </c>
      <c r="AF230">
        <f t="shared" si="23"/>
        <v>53311540.073440053</v>
      </c>
    </row>
    <row r="231" spans="1:32" x14ac:dyDescent="0.3">
      <c r="A231">
        <v>225</v>
      </c>
      <c r="B231">
        <v>0</v>
      </c>
      <c r="C231">
        <v>40023164.318569824</v>
      </c>
      <c r="D231">
        <v>0</v>
      </c>
      <c r="E231">
        <v>0</v>
      </c>
      <c r="F231">
        <v>100057.91079642456</v>
      </c>
      <c r="G231">
        <v>0</v>
      </c>
      <c r="H231">
        <v>0</v>
      </c>
      <c r="I231">
        <v>236620.8885223011</v>
      </c>
      <c r="J231">
        <v>0</v>
      </c>
      <c r="K231">
        <v>356601.54162654118</v>
      </c>
      <c r="L231">
        <v>0</v>
      </c>
      <c r="M231">
        <v>0</v>
      </c>
      <c r="N231">
        <v>39429941.888420977</v>
      </c>
      <c r="O231">
        <v>0</v>
      </c>
      <c r="P231">
        <f t="shared" si="18"/>
        <v>40023164.318569824</v>
      </c>
      <c r="Q231">
        <f t="shared" si="19"/>
        <v>100057.91079642456</v>
      </c>
      <c r="R231">
        <f t="shared" si="20"/>
        <v>236620.8885223011</v>
      </c>
      <c r="S231">
        <f t="shared" si="21"/>
        <v>356601.54162654118</v>
      </c>
      <c r="T231">
        <f t="shared" si="22"/>
        <v>39429941.888420977</v>
      </c>
      <c r="AF231">
        <f t="shared" si="23"/>
        <v>53239699.917517751</v>
      </c>
    </row>
    <row r="232" spans="1:32" x14ac:dyDescent="0.3">
      <c r="A232">
        <v>226</v>
      </c>
      <c r="B232">
        <v>0</v>
      </c>
      <c r="C232">
        <v>39429941.888420977</v>
      </c>
      <c r="D232">
        <v>0</v>
      </c>
      <c r="E232">
        <v>0</v>
      </c>
      <c r="F232">
        <v>98574.854721052441</v>
      </c>
      <c r="G232">
        <v>0</v>
      </c>
      <c r="H232">
        <v>0</v>
      </c>
      <c r="I232">
        <v>235232.8994755114</v>
      </c>
      <c r="J232">
        <v>0</v>
      </c>
      <c r="K232">
        <v>354474.11230311915</v>
      </c>
      <c r="L232">
        <v>0</v>
      </c>
      <c r="M232">
        <v>0</v>
      </c>
      <c r="N232">
        <v>38840234.876642346</v>
      </c>
      <c r="O232">
        <v>0</v>
      </c>
      <c r="P232">
        <f t="shared" si="18"/>
        <v>39429941.888420977</v>
      </c>
      <c r="Q232">
        <f t="shared" si="19"/>
        <v>98574.854721052441</v>
      </c>
      <c r="R232">
        <f t="shared" si="20"/>
        <v>235232.8994755114</v>
      </c>
      <c r="S232">
        <f t="shared" si="21"/>
        <v>354474.11230311915</v>
      </c>
      <c r="T232">
        <f t="shared" si="22"/>
        <v>38840234.876642346</v>
      </c>
      <c r="AF232">
        <f t="shared" si="23"/>
        <v>53162635.281465575</v>
      </c>
    </row>
    <row r="233" spans="1:32" x14ac:dyDescent="0.3">
      <c r="A233">
        <v>227</v>
      </c>
      <c r="B233">
        <v>0</v>
      </c>
      <c r="C233">
        <v>38840234.876642346</v>
      </c>
      <c r="D233">
        <v>0</v>
      </c>
      <c r="E233">
        <v>0</v>
      </c>
      <c r="F233">
        <v>97100.587191605868</v>
      </c>
      <c r="G233">
        <v>0</v>
      </c>
      <c r="H233">
        <v>0</v>
      </c>
      <c r="I233">
        <v>233833.92474631465</v>
      </c>
      <c r="J233">
        <v>0</v>
      </c>
      <c r="K233">
        <v>352340.03476306156</v>
      </c>
      <c r="L233">
        <v>0</v>
      </c>
      <c r="M233">
        <v>0</v>
      </c>
      <c r="N233">
        <v>38254060.917132974</v>
      </c>
      <c r="O233">
        <v>0</v>
      </c>
      <c r="P233">
        <f t="shared" si="18"/>
        <v>38840234.876642346</v>
      </c>
      <c r="Q233">
        <f t="shared" si="19"/>
        <v>97100.587191605868</v>
      </c>
      <c r="R233">
        <f t="shared" si="20"/>
        <v>233833.92474631465</v>
      </c>
      <c r="S233">
        <f t="shared" si="21"/>
        <v>352340.03476306156</v>
      </c>
      <c r="T233">
        <f t="shared" si="22"/>
        <v>38254060.917132974</v>
      </c>
      <c r="AF233">
        <f t="shared" si="23"/>
        <v>53080300.917413421</v>
      </c>
    </row>
    <row r="234" spans="1:32" x14ac:dyDescent="0.3">
      <c r="A234">
        <v>228</v>
      </c>
      <c r="B234">
        <v>0</v>
      </c>
      <c r="C234">
        <v>38254060.917132974</v>
      </c>
      <c r="D234">
        <v>0</v>
      </c>
      <c r="E234">
        <v>0</v>
      </c>
      <c r="F234">
        <v>95635.152292832441</v>
      </c>
      <c r="G234">
        <v>0</v>
      </c>
      <c r="H234">
        <v>0</v>
      </c>
      <c r="I234">
        <v>232423.90922877658</v>
      </c>
      <c r="J234">
        <v>0</v>
      </c>
      <c r="K234">
        <v>350199.28823069122</v>
      </c>
      <c r="L234">
        <v>0</v>
      </c>
      <c r="M234">
        <v>0</v>
      </c>
      <c r="N234">
        <v>37671437.719673499</v>
      </c>
      <c r="O234">
        <v>0</v>
      </c>
      <c r="P234">
        <f t="shared" si="18"/>
        <v>38254060.917132974</v>
      </c>
      <c r="Q234">
        <f t="shared" si="19"/>
        <v>95635.152292832441</v>
      </c>
      <c r="R234">
        <f t="shared" si="20"/>
        <v>232423.90922877658</v>
      </c>
      <c r="S234">
        <f t="shared" si="21"/>
        <v>350199.28823069122</v>
      </c>
      <c r="T234">
        <f t="shared" si="22"/>
        <v>37671437.719673499</v>
      </c>
      <c r="AF234">
        <f t="shared" si="23"/>
        <v>52992651.304161057</v>
      </c>
    </row>
    <row r="235" spans="1:32" x14ac:dyDescent="0.3">
      <c r="A235">
        <v>229</v>
      </c>
      <c r="B235">
        <v>0</v>
      </c>
      <c r="C235">
        <v>37671437.719673499</v>
      </c>
      <c r="D235">
        <v>0</v>
      </c>
      <c r="E235">
        <v>0</v>
      </c>
      <c r="F235">
        <v>94178.594299183751</v>
      </c>
      <c r="G235">
        <v>0</v>
      </c>
      <c r="H235">
        <v>0</v>
      </c>
      <c r="I235">
        <v>231002.79757983255</v>
      </c>
      <c r="J235">
        <v>0</v>
      </c>
      <c r="K235">
        <v>348051.8518654072</v>
      </c>
      <c r="L235">
        <v>0</v>
      </c>
      <c r="M235">
        <v>0</v>
      </c>
      <c r="N235">
        <v>37092383.070228256</v>
      </c>
      <c r="O235">
        <v>0</v>
      </c>
      <c r="P235">
        <f t="shared" si="18"/>
        <v>37671437.719673499</v>
      </c>
      <c r="Q235">
        <f t="shared" si="19"/>
        <v>94178.594299183751</v>
      </c>
      <c r="R235">
        <f t="shared" si="20"/>
        <v>231002.79757983255</v>
      </c>
      <c r="S235">
        <f t="shared" si="21"/>
        <v>348051.8518654072</v>
      </c>
      <c r="T235">
        <f t="shared" si="22"/>
        <v>37092383.070228256</v>
      </c>
      <c r="AF235">
        <f t="shared" si="23"/>
        <v>52899640.645781651</v>
      </c>
    </row>
    <row r="236" spans="1:32" x14ac:dyDescent="0.3">
      <c r="A236">
        <v>230</v>
      </c>
      <c r="B236">
        <v>0</v>
      </c>
      <c r="C236">
        <v>37092383.070228256</v>
      </c>
      <c r="D236">
        <v>0</v>
      </c>
      <c r="E236">
        <v>0</v>
      </c>
      <c r="F236">
        <v>92730.957675570651</v>
      </c>
      <c r="G236">
        <v>0</v>
      </c>
      <c r="H236">
        <v>0</v>
      </c>
      <c r="I236">
        <v>229570.53421834405</v>
      </c>
      <c r="J236">
        <v>0</v>
      </c>
      <c r="K236">
        <v>345897.70476148167</v>
      </c>
      <c r="L236">
        <v>0</v>
      </c>
      <c r="M236">
        <v>0</v>
      </c>
      <c r="N236">
        <v>36516914.831248432</v>
      </c>
      <c r="O236">
        <v>0</v>
      </c>
      <c r="P236">
        <f t="shared" si="18"/>
        <v>37092383.070228256</v>
      </c>
      <c r="Q236">
        <f t="shared" si="19"/>
        <v>92730.957675570651</v>
      </c>
      <c r="R236">
        <f t="shared" si="20"/>
        <v>229570.53421834405</v>
      </c>
      <c r="S236">
        <f t="shared" si="21"/>
        <v>345897.70476148167</v>
      </c>
      <c r="T236">
        <f t="shared" si="22"/>
        <v>36516914.831248432</v>
      </c>
      <c r="AF236">
        <f t="shared" si="23"/>
        <v>52801222.870219134</v>
      </c>
    </row>
    <row r="237" spans="1:32" x14ac:dyDescent="0.3">
      <c r="A237">
        <v>231</v>
      </c>
      <c r="B237">
        <v>0</v>
      </c>
      <c r="C237">
        <v>36516914.831248432</v>
      </c>
      <c r="D237">
        <v>0</v>
      </c>
      <c r="E237">
        <v>0</v>
      </c>
      <c r="F237">
        <v>91292.28707812108</v>
      </c>
      <c r="G237">
        <v>0</v>
      </c>
      <c r="H237">
        <v>0</v>
      </c>
      <c r="I237">
        <v>228127.0633241511</v>
      </c>
      <c r="J237">
        <v>0</v>
      </c>
      <c r="K237">
        <v>343736.82594785641</v>
      </c>
      <c r="L237">
        <v>0</v>
      </c>
      <c r="M237">
        <v>0</v>
      </c>
      <c r="N237">
        <v>35945050.941976421</v>
      </c>
      <c r="O237">
        <v>0</v>
      </c>
      <c r="P237">
        <f t="shared" si="18"/>
        <v>36516914.831248432</v>
      </c>
      <c r="Q237">
        <f t="shared" si="19"/>
        <v>91292.28707812108</v>
      </c>
      <c r="R237">
        <f t="shared" si="20"/>
        <v>228127.0633241511</v>
      </c>
      <c r="S237">
        <f t="shared" si="21"/>
        <v>343736.82594785641</v>
      </c>
      <c r="T237">
        <f t="shared" si="22"/>
        <v>35945050.941976421</v>
      </c>
      <c r="AF237">
        <f t="shared" si="23"/>
        <v>52697351.627878904</v>
      </c>
    </row>
    <row r="238" spans="1:32" x14ac:dyDescent="0.3">
      <c r="A238">
        <v>232</v>
      </c>
      <c r="B238">
        <v>0</v>
      </c>
      <c r="C238">
        <v>35945050.941976421</v>
      </c>
      <c r="D238">
        <v>0</v>
      </c>
      <c r="E238">
        <v>0</v>
      </c>
      <c r="F238">
        <v>89862.62735494104</v>
      </c>
      <c r="G238">
        <v>0</v>
      </c>
      <c r="H238">
        <v>0</v>
      </c>
      <c r="I238">
        <v>226672.32883712125</v>
      </c>
      <c r="J238">
        <v>0</v>
      </c>
      <c r="K238">
        <v>341569.19438793859</v>
      </c>
      <c r="L238">
        <v>0</v>
      </c>
      <c r="M238">
        <v>0</v>
      </c>
      <c r="N238">
        <v>35376809.418751366</v>
      </c>
      <c r="O238">
        <v>0</v>
      </c>
      <c r="P238">
        <f t="shared" si="18"/>
        <v>35945050.941976421</v>
      </c>
      <c r="Q238">
        <f t="shared" si="19"/>
        <v>89862.62735494104</v>
      </c>
      <c r="R238">
        <f t="shared" si="20"/>
        <v>226672.32883712125</v>
      </c>
      <c r="S238">
        <f t="shared" si="21"/>
        <v>341569.19438793859</v>
      </c>
      <c r="T238">
        <f t="shared" si="22"/>
        <v>35376809.418751366</v>
      </c>
      <c r="AF238">
        <f t="shared" si="23"/>
        <v>52587980.290212132</v>
      </c>
    </row>
    <row r="239" spans="1:32" x14ac:dyDescent="0.3">
      <c r="A239">
        <v>233</v>
      </c>
      <c r="B239">
        <v>0</v>
      </c>
      <c r="C239">
        <v>35376809.418751366</v>
      </c>
      <c r="D239">
        <v>0</v>
      </c>
      <c r="E239">
        <v>0</v>
      </c>
      <c r="F239">
        <v>88442.023546878423</v>
      </c>
      <c r="G239">
        <v>0</v>
      </c>
      <c r="H239">
        <v>0</v>
      </c>
      <c r="I239">
        <v>225206.2744561946</v>
      </c>
      <c r="J239">
        <v>0</v>
      </c>
      <c r="K239">
        <v>339394.78897939599</v>
      </c>
      <c r="L239">
        <v>0</v>
      </c>
      <c r="M239">
        <v>0</v>
      </c>
      <c r="N239">
        <v>34812208.355315775</v>
      </c>
      <c r="O239">
        <v>0</v>
      </c>
      <c r="P239">
        <f t="shared" si="18"/>
        <v>35376809.418751366</v>
      </c>
      <c r="Q239">
        <f t="shared" si="19"/>
        <v>88442.023546878423</v>
      </c>
      <c r="R239">
        <f t="shared" si="20"/>
        <v>225206.2744561946</v>
      </c>
      <c r="S239">
        <f t="shared" si="21"/>
        <v>339394.78897939599</v>
      </c>
      <c r="T239">
        <f t="shared" si="22"/>
        <v>34812208.355315775</v>
      </c>
      <c r="AF239">
        <f t="shared" si="23"/>
        <v>52473061.948293343</v>
      </c>
    </row>
    <row r="240" spans="1:32" x14ac:dyDescent="0.3">
      <c r="A240">
        <v>234</v>
      </c>
      <c r="B240">
        <v>0</v>
      </c>
      <c r="C240">
        <v>34812208.355315775</v>
      </c>
      <c r="D240">
        <v>0</v>
      </c>
      <c r="E240">
        <v>0</v>
      </c>
      <c r="F240">
        <v>87030.520888289437</v>
      </c>
      <c r="G240">
        <v>0</v>
      </c>
      <c r="H240">
        <v>0</v>
      </c>
      <c r="I240">
        <v>223728.84363842598</v>
      </c>
      <c r="J240">
        <v>0</v>
      </c>
      <c r="K240">
        <v>337213.5885539517</v>
      </c>
      <c r="L240">
        <v>0</v>
      </c>
      <c r="M240">
        <v>0</v>
      </c>
      <c r="N240">
        <v>34251265.923123397</v>
      </c>
      <c r="O240">
        <v>0</v>
      </c>
      <c r="P240">
        <f t="shared" si="18"/>
        <v>34812208.355315775</v>
      </c>
      <c r="Q240">
        <f t="shared" si="19"/>
        <v>87030.520888289437</v>
      </c>
      <c r="R240">
        <f t="shared" si="20"/>
        <v>223728.84363842598</v>
      </c>
      <c r="S240">
        <f t="shared" si="21"/>
        <v>337213.5885539517</v>
      </c>
      <c r="T240">
        <f t="shared" si="22"/>
        <v>34251265.923123397</v>
      </c>
      <c r="AF240">
        <f t="shared" si="23"/>
        <v>52352549.411391683</v>
      </c>
    </row>
    <row r="241" spans="1:32" x14ac:dyDescent="0.3">
      <c r="A241">
        <v>235</v>
      </c>
      <c r="B241">
        <v>0</v>
      </c>
      <c r="C241">
        <v>34251265.923123397</v>
      </c>
      <c r="D241">
        <v>0</v>
      </c>
      <c r="E241">
        <v>0</v>
      </c>
      <c r="F241">
        <v>85628.164807808498</v>
      </c>
      <c r="G241">
        <v>0</v>
      </c>
      <c r="H241">
        <v>0</v>
      </c>
      <c r="I241">
        <v>222239.97959802221</v>
      </c>
      <c r="J241">
        <v>0</v>
      </c>
      <c r="K241">
        <v>335025.57187717798</v>
      </c>
      <c r="L241">
        <v>0</v>
      </c>
      <c r="M241">
        <v>0</v>
      </c>
      <c r="N241">
        <v>33694000.371648192</v>
      </c>
      <c r="O241">
        <v>0</v>
      </c>
      <c r="P241">
        <f t="shared" si="18"/>
        <v>34251265.923123397</v>
      </c>
      <c r="Q241">
        <f t="shared" si="19"/>
        <v>85628.164807808498</v>
      </c>
      <c r="R241">
        <f t="shared" si="20"/>
        <v>222239.97959802221</v>
      </c>
      <c r="S241">
        <f t="shared" si="21"/>
        <v>335025.57187717798</v>
      </c>
      <c r="T241">
        <f t="shared" si="22"/>
        <v>33694000.371648192</v>
      </c>
      <c r="AF241">
        <f t="shared" si="23"/>
        <v>52226395.205535218</v>
      </c>
    </row>
    <row r="242" spans="1:32" x14ac:dyDescent="0.3">
      <c r="A242">
        <v>236</v>
      </c>
      <c r="B242">
        <v>0</v>
      </c>
      <c r="C242">
        <v>33694000.371648192</v>
      </c>
      <c r="D242">
        <v>0</v>
      </c>
      <c r="E242">
        <v>0</v>
      </c>
      <c r="F242">
        <v>84235.000929120477</v>
      </c>
      <c r="G242">
        <v>0</v>
      </c>
      <c r="H242">
        <v>0</v>
      </c>
      <c r="I242">
        <v>220739.62530537741</v>
      </c>
      <c r="J242">
        <v>0</v>
      </c>
      <c r="K242">
        <v>332830.71764828922</v>
      </c>
      <c r="L242">
        <v>0</v>
      </c>
      <c r="M242">
        <v>0</v>
      </c>
      <c r="N242">
        <v>33140430.028694525</v>
      </c>
      <c r="O242">
        <v>0</v>
      </c>
      <c r="P242">
        <f t="shared" si="18"/>
        <v>33694000.371648192</v>
      </c>
      <c r="Q242">
        <f t="shared" si="19"/>
        <v>84235.000929120477</v>
      </c>
      <c r="R242">
        <f t="shared" si="20"/>
        <v>220739.62530537741</v>
      </c>
      <c r="S242">
        <f t="shared" si="21"/>
        <v>332830.71764828922</v>
      </c>
      <c r="T242">
        <f t="shared" si="22"/>
        <v>33140430.028694525</v>
      </c>
      <c r="AF242">
        <f t="shared" si="23"/>
        <v>52094551.572069071</v>
      </c>
    </row>
    <row r="243" spans="1:32" x14ac:dyDescent="0.3">
      <c r="A243">
        <v>237</v>
      </c>
      <c r="B243">
        <v>0</v>
      </c>
      <c r="C243">
        <v>33140430.028694525</v>
      </c>
      <c r="D243">
        <v>0</v>
      </c>
      <c r="E243">
        <v>0</v>
      </c>
      <c r="F243">
        <v>82851.075071736312</v>
      </c>
      <c r="G243">
        <v>0</v>
      </c>
      <c r="H243">
        <v>0</v>
      </c>
      <c r="I243">
        <v>219227.72348610271</v>
      </c>
      <c r="J243">
        <v>0</v>
      </c>
      <c r="K243">
        <v>283396.28957137308</v>
      </c>
      <c r="L243">
        <v>0</v>
      </c>
      <c r="M243">
        <v>0</v>
      </c>
      <c r="N243">
        <v>32637806.015637048</v>
      </c>
      <c r="O243">
        <v>0</v>
      </c>
      <c r="P243">
        <f t="shared" si="18"/>
        <v>33140430.028694525</v>
      </c>
      <c r="Q243">
        <f t="shared" si="19"/>
        <v>82851.075071736312</v>
      </c>
      <c r="R243">
        <f t="shared" si="20"/>
        <v>219227.72348610271</v>
      </c>
      <c r="S243">
        <f t="shared" si="21"/>
        <v>283396.28957137308</v>
      </c>
      <c r="T243">
        <f t="shared" si="22"/>
        <v>32637806.015637048</v>
      </c>
      <c r="AF243">
        <f t="shared" si="23"/>
        <v>51956970.466206342</v>
      </c>
    </row>
    <row r="244" spans="1:32" x14ac:dyDescent="0.3">
      <c r="A244">
        <v>238</v>
      </c>
      <c r="B244">
        <v>0</v>
      </c>
      <c r="C244">
        <v>32637806.015637048</v>
      </c>
      <c r="D244">
        <v>0</v>
      </c>
      <c r="E244">
        <v>0</v>
      </c>
      <c r="F244">
        <v>81594.515039092628</v>
      </c>
      <c r="G244">
        <v>0</v>
      </c>
      <c r="H244">
        <v>0</v>
      </c>
      <c r="I244">
        <v>218019.72997747455</v>
      </c>
      <c r="J244">
        <v>0</v>
      </c>
      <c r="K244">
        <v>281503.20942685084</v>
      </c>
      <c r="L244">
        <v>0</v>
      </c>
      <c r="M244">
        <v>0</v>
      </c>
      <c r="N244">
        <v>32138283.076232724</v>
      </c>
      <c r="O244">
        <v>0</v>
      </c>
      <c r="P244">
        <f t="shared" si="18"/>
        <v>32637806.015637048</v>
      </c>
      <c r="Q244">
        <f t="shared" si="19"/>
        <v>81594.515039092628</v>
      </c>
      <c r="R244">
        <f t="shared" si="20"/>
        <v>218019.72997747455</v>
      </c>
      <c r="S244">
        <f t="shared" si="21"/>
        <v>281503.20942685084</v>
      </c>
      <c r="T244">
        <f t="shared" si="22"/>
        <v>32138283.076232724</v>
      </c>
      <c r="AF244">
        <f t="shared" si="23"/>
        <v>51888695.734638944</v>
      </c>
    </row>
    <row r="245" spans="1:32" x14ac:dyDescent="0.3">
      <c r="A245">
        <v>239</v>
      </c>
      <c r="B245">
        <v>0</v>
      </c>
      <c r="C245">
        <v>32138283.076232724</v>
      </c>
      <c r="D245">
        <v>0</v>
      </c>
      <c r="E245">
        <v>0</v>
      </c>
      <c r="F245">
        <v>80345.70769058181</v>
      </c>
      <c r="G245">
        <v>0</v>
      </c>
      <c r="H245">
        <v>0</v>
      </c>
      <c r="I245">
        <v>216802.04561368027</v>
      </c>
      <c r="J245">
        <v>0</v>
      </c>
      <c r="K245">
        <v>279604.21340687701</v>
      </c>
      <c r="L245">
        <v>0</v>
      </c>
      <c r="M245">
        <v>0</v>
      </c>
      <c r="N245">
        <v>31641876.817212168</v>
      </c>
      <c r="O245">
        <v>0</v>
      </c>
      <c r="P245">
        <f t="shared" si="18"/>
        <v>32138283.076232724</v>
      </c>
      <c r="Q245">
        <f t="shared" si="19"/>
        <v>80345.70769058181</v>
      </c>
      <c r="R245">
        <f t="shared" si="20"/>
        <v>216802.04561368027</v>
      </c>
      <c r="S245">
        <f t="shared" si="21"/>
        <v>279604.21340687701</v>
      </c>
      <c r="T245">
        <f t="shared" si="22"/>
        <v>31641876.817212168</v>
      </c>
      <c r="AF245">
        <f t="shared" si="23"/>
        <v>51815688.901669584</v>
      </c>
    </row>
    <row r="246" spans="1:32" x14ac:dyDescent="0.3">
      <c r="A246">
        <v>240</v>
      </c>
      <c r="B246">
        <v>0</v>
      </c>
      <c r="C246">
        <v>31641876.817212168</v>
      </c>
      <c r="D246">
        <v>0</v>
      </c>
      <c r="E246">
        <v>0</v>
      </c>
      <c r="F246">
        <v>79104.692043030416</v>
      </c>
      <c r="G246">
        <v>0</v>
      </c>
      <c r="H246">
        <v>0</v>
      </c>
      <c r="I246">
        <v>215574.62162368681</v>
      </c>
      <c r="J246">
        <v>0</v>
      </c>
      <c r="K246">
        <v>277699.28302434069</v>
      </c>
      <c r="L246">
        <v>0</v>
      </c>
      <c r="M246">
        <v>0</v>
      </c>
      <c r="N246">
        <v>31148602.91256414</v>
      </c>
      <c r="O246">
        <v>0</v>
      </c>
      <c r="P246">
        <f t="shared" si="18"/>
        <v>31641876.817212168</v>
      </c>
      <c r="Q246">
        <f t="shared" si="19"/>
        <v>79104.692043030416</v>
      </c>
      <c r="R246">
        <f t="shared" si="20"/>
        <v>215574.62162368681</v>
      </c>
      <c r="S246">
        <f t="shared" si="21"/>
        <v>277699.28302434069</v>
      </c>
      <c r="T246">
        <f t="shared" si="22"/>
        <v>31148602.91256414</v>
      </c>
      <c r="AF246">
        <f t="shared" si="23"/>
        <v>51737909.189684831</v>
      </c>
    </row>
    <row r="247" spans="1:32" x14ac:dyDescent="0.3">
      <c r="A247">
        <v>241</v>
      </c>
      <c r="B247">
        <v>0</v>
      </c>
      <c r="C247">
        <v>31148602.91256414</v>
      </c>
      <c r="D247">
        <v>0</v>
      </c>
      <c r="E247">
        <v>0</v>
      </c>
      <c r="F247">
        <v>77871.507281410348</v>
      </c>
      <c r="G247">
        <v>0</v>
      </c>
      <c r="H247">
        <v>0</v>
      </c>
      <c r="I247">
        <v>214337.40902627911</v>
      </c>
      <c r="J247">
        <v>0</v>
      </c>
      <c r="K247">
        <v>275788.399734359</v>
      </c>
      <c r="L247">
        <v>0</v>
      </c>
      <c r="M247">
        <v>0</v>
      </c>
      <c r="N247">
        <v>30658477.103803501</v>
      </c>
      <c r="O247">
        <v>0</v>
      </c>
      <c r="P247">
        <f t="shared" si="18"/>
        <v>31148602.91256414</v>
      </c>
      <c r="Q247">
        <f t="shared" si="19"/>
        <v>77871.507281410348</v>
      </c>
      <c r="R247">
        <f t="shared" si="20"/>
        <v>214337.40902627911</v>
      </c>
      <c r="S247">
        <f t="shared" si="21"/>
        <v>275788.399734359</v>
      </c>
      <c r="T247">
        <f t="shared" si="22"/>
        <v>30658477.103803501</v>
      </c>
      <c r="AF247">
        <f t="shared" si="23"/>
        <v>51655315.575333267</v>
      </c>
    </row>
    <row r="248" spans="1:32" x14ac:dyDescent="0.3">
      <c r="A248">
        <v>242</v>
      </c>
      <c r="B248">
        <v>0</v>
      </c>
      <c r="C248">
        <v>30658477.103803501</v>
      </c>
      <c r="D248">
        <v>0</v>
      </c>
      <c r="E248">
        <v>0</v>
      </c>
      <c r="F248">
        <v>76646.192759508747</v>
      </c>
      <c r="G248">
        <v>0</v>
      </c>
      <c r="H248">
        <v>0</v>
      </c>
      <c r="I248">
        <v>213090.35862922331</v>
      </c>
      <c r="J248">
        <v>0</v>
      </c>
      <c r="K248">
        <v>273871.54493409611</v>
      </c>
      <c r="L248">
        <v>0</v>
      </c>
      <c r="M248">
        <v>0</v>
      </c>
      <c r="N248">
        <v>30171515.20024018</v>
      </c>
      <c r="O248">
        <v>0</v>
      </c>
      <c r="P248">
        <f t="shared" si="18"/>
        <v>30658477.103803501</v>
      </c>
      <c r="Q248">
        <f t="shared" si="19"/>
        <v>76646.192759508747</v>
      </c>
      <c r="R248">
        <f t="shared" si="20"/>
        <v>213090.35862922331</v>
      </c>
      <c r="S248">
        <f t="shared" si="21"/>
        <v>273871.54493409611</v>
      </c>
      <c r="T248">
        <f t="shared" si="22"/>
        <v>30171515.20024018</v>
      </c>
      <c r="AF248">
        <f t="shared" si="23"/>
        <v>51567866.788272038</v>
      </c>
    </row>
    <row r="249" spans="1:32" x14ac:dyDescent="0.3">
      <c r="A249">
        <v>243</v>
      </c>
      <c r="B249">
        <v>0</v>
      </c>
      <c r="C249">
        <v>30171515.20024018</v>
      </c>
      <c r="D249">
        <v>0</v>
      </c>
      <c r="E249">
        <v>0</v>
      </c>
      <c r="F249">
        <v>75428.788000600456</v>
      </c>
      <c r="G249">
        <v>0</v>
      </c>
      <c r="H249">
        <v>0</v>
      </c>
      <c r="I249">
        <v>211833.42102842592</v>
      </c>
      <c r="J249">
        <v>0</v>
      </c>
      <c r="K249">
        <v>271948.69996258238</v>
      </c>
      <c r="L249">
        <v>0</v>
      </c>
      <c r="M249">
        <v>0</v>
      </c>
      <c r="N249">
        <v>29687733.07924917</v>
      </c>
      <c r="O249">
        <v>0</v>
      </c>
      <c r="P249">
        <f t="shared" si="18"/>
        <v>30171515.20024018</v>
      </c>
      <c r="Q249">
        <f t="shared" si="19"/>
        <v>75428.788000600456</v>
      </c>
      <c r="R249">
        <f t="shared" si="20"/>
        <v>211833.42102842592</v>
      </c>
      <c r="S249">
        <f t="shared" si="21"/>
        <v>271948.69996258238</v>
      </c>
      <c r="T249">
        <f t="shared" si="22"/>
        <v>29687733.07924917</v>
      </c>
      <c r="AF249">
        <f t="shared" si="23"/>
        <v>51475521.309907496</v>
      </c>
    </row>
    <row r="250" spans="1:32" x14ac:dyDescent="0.3">
      <c r="A250">
        <v>244</v>
      </c>
      <c r="B250">
        <v>0</v>
      </c>
      <c r="C250">
        <v>29687733.07924917</v>
      </c>
      <c r="D250">
        <v>0</v>
      </c>
      <c r="E250">
        <v>0</v>
      </c>
      <c r="F250">
        <v>74219.332698122918</v>
      </c>
      <c r="G250">
        <v>0</v>
      </c>
      <c r="H250">
        <v>0</v>
      </c>
      <c r="I250">
        <v>210566.54660709007</v>
      </c>
      <c r="J250">
        <v>0</v>
      </c>
      <c r="K250">
        <v>270019.84610053268</v>
      </c>
      <c r="L250">
        <v>0</v>
      </c>
      <c r="M250">
        <v>0</v>
      </c>
      <c r="N250">
        <v>29207146.68654155</v>
      </c>
      <c r="O250">
        <v>0</v>
      </c>
      <c r="P250">
        <f t="shared" si="18"/>
        <v>29687733.07924917</v>
      </c>
      <c r="Q250">
        <f t="shared" si="19"/>
        <v>74219.332698122918</v>
      </c>
      <c r="R250">
        <f t="shared" si="20"/>
        <v>210566.54660709007</v>
      </c>
      <c r="S250">
        <f t="shared" si="21"/>
        <v>270019.84610053268</v>
      </c>
      <c r="T250">
        <f t="shared" si="22"/>
        <v>29207146.68654155</v>
      </c>
      <c r="AF250">
        <f t="shared" si="23"/>
        <v>51378237.372129977</v>
      </c>
    </row>
    <row r="251" spans="1:32" x14ac:dyDescent="0.3">
      <c r="A251">
        <v>245</v>
      </c>
      <c r="B251">
        <v>0</v>
      </c>
      <c r="C251">
        <v>29207146.68654155</v>
      </c>
      <c r="D251">
        <v>0</v>
      </c>
      <c r="E251">
        <v>0</v>
      </c>
      <c r="F251">
        <v>73017.866716353863</v>
      </c>
      <c r="G251">
        <v>0</v>
      </c>
      <c r="H251">
        <v>0</v>
      </c>
      <c r="I251">
        <v>209289.68553486862</v>
      </c>
      <c r="J251">
        <v>0</v>
      </c>
      <c r="K251">
        <v>268084.9645701641</v>
      </c>
      <c r="L251">
        <v>0</v>
      </c>
      <c r="M251">
        <v>0</v>
      </c>
      <c r="N251">
        <v>28729772.036436517</v>
      </c>
      <c r="O251">
        <v>0</v>
      </c>
      <c r="P251">
        <f t="shared" si="18"/>
        <v>29207146.68654155</v>
      </c>
      <c r="Q251">
        <f t="shared" si="19"/>
        <v>73017.866716353863</v>
      </c>
      <c r="R251">
        <f t="shared" si="20"/>
        <v>209289.68553486862</v>
      </c>
      <c r="S251">
        <f t="shared" si="21"/>
        <v>268084.9645701641</v>
      </c>
      <c r="T251">
        <f t="shared" si="22"/>
        <v>28729772.036436517</v>
      </c>
      <c r="AF251">
        <f t="shared" si="23"/>
        <v>51275972.956042811</v>
      </c>
    </row>
    <row r="252" spans="1:32" x14ac:dyDescent="0.3">
      <c r="A252">
        <v>246</v>
      </c>
      <c r="B252">
        <v>0</v>
      </c>
      <c r="C252">
        <v>28729772.036436517</v>
      </c>
      <c r="D252">
        <v>0</v>
      </c>
      <c r="E252">
        <v>0</v>
      </c>
      <c r="F252">
        <v>71824.430091091301</v>
      </c>
      <c r="G252">
        <v>0</v>
      </c>
      <c r="H252">
        <v>0</v>
      </c>
      <c r="I252">
        <v>208002.78776701406</v>
      </c>
      <c r="J252">
        <v>0</v>
      </c>
      <c r="K252">
        <v>266144.03653501306</v>
      </c>
      <c r="L252">
        <v>0</v>
      </c>
      <c r="M252">
        <v>0</v>
      </c>
      <c r="N252">
        <v>28255625.212134488</v>
      </c>
      <c r="O252">
        <v>0</v>
      </c>
      <c r="P252">
        <f t="shared" si="18"/>
        <v>28729772.036436517</v>
      </c>
      <c r="Q252">
        <f t="shared" si="19"/>
        <v>71824.430091091301</v>
      </c>
      <c r="R252">
        <f t="shared" si="20"/>
        <v>208002.78776701406</v>
      </c>
      <c r="S252">
        <f t="shared" si="21"/>
        <v>266144.03653501306</v>
      </c>
      <c r="T252">
        <f t="shared" si="22"/>
        <v>28255625.212134488</v>
      </c>
      <c r="AF252">
        <f t="shared" si="23"/>
        <v>51168685.79068546</v>
      </c>
    </row>
    <row r="253" spans="1:32" x14ac:dyDescent="0.3">
      <c r="A253">
        <v>247</v>
      </c>
      <c r="B253">
        <v>0</v>
      </c>
      <c r="C253">
        <v>28255625.212134488</v>
      </c>
      <c r="D253">
        <v>0</v>
      </c>
      <c r="E253">
        <v>0</v>
      </c>
      <c r="F253">
        <v>70639.063030336227</v>
      </c>
      <c r="G253">
        <v>0</v>
      </c>
      <c r="H253">
        <v>0</v>
      </c>
      <c r="I253">
        <v>206705.80304352514</v>
      </c>
      <c r="J253">
        <v>0</v>
      </c>
      <c r="K253">
        <v>264197.04309975216</v>
      </c>
      <c r="L253">
        <v>0</v>
      </c>
      <c r="M253">
        <v>0</v>
      </c>
      <c r="N253">
        <v>27784722.365991209</v>
      </c>
      <c r="O253">
        <v>0</v>
      </c>
      <c r="P253">
        <f t="shared" si="18"/>
        <v>28255625.212134488</v>
      </c>
      <c r="Q253">
        <f t="shared" si="19"/>
        <v>70639.063030336227</v>
      </c>
      <c r="R253">
        <f t="shared" si="20"/>
        <v>206705.80304352514</v>
      </c>
      <c r="S253">
        <f t="shared" si="21"/>
        <v>264197.04309975216</v>
      </c>
      <c r="T253">
        <f t="shared" si="22"/>
        <v>27784722.365991209</v>
      </c>
      <c r="AF253">
        <f t="shared" si="23"/>
        <v>51056333.351750709</v>
      </c>
    </row>
    <row r="254" spans="1:32" x14ac:dyDescent="0.3">
      <c r="A254">
        <v>248</v>
      </c>
      <c r="B254">
        <v>0</v>
      </c>
      <c r="C254">
        <v>27784722.365991209</v>
      </c>
      <c r="D254">
        <v>0</v>
      </c>
      <c r="E254">
        <v>0</v>
      </c>
      <c r="F254">
        <v>69461.805914978031</v>
      </c>
      <c r="G254">
        <v>0</v>
      </c>
      <c r="H254">
        <v>0</v>
      </c>
      <c r="I254">
        <v>205398.68088829011</v>
      </c>
      <c r="J254">
        <v>0</v>
      </c>
      <c r="K254">
        <v>262243.96531000617</v>
      </c>
      <c r="L254">
        <v>0</v>
      </c>
      <c r="M254">
        <v>0</v>
      </c>
      <c r="N254">
        <v>27317079.71979291</v>
      </c>
      <c r="O254">
        <v>0</v>
      </c>
      <c r="P254">
        <f t="shared" si="18"/>
        <v>27784722.365991209</v>
      </c>
      <c r="Q254">
        <f t="shared" si="19"/>
        <v>69461.805914978031</v>
      </c>
      <c r="R254">
        <f t="shared" si="20"/>
        <v>205398.68088829011</v>
      </c>
      <c r="S254">
        <f t="shared" si="21"/>
        <v>262243.96531000617</v>
      </c>
      <c r="T254">
        <f t="shared" si="22"/>
        <v>27317079.71979291</v>
      </c>
      <c r="AF254">
        <f t="shared" si="23"/>
        <v>50938872.860295944</v>
      </c>
    </row>
    <row r="255" spans="1:32" x14ac:dyDescent="0.3">
      <c r="A255">
        <v>249</v>
      </c>
      <c r="B255">
        <v>0</v>
      </c>
      <c r="C255">
        <v>27317079.71979291</v>
      </c>
      <c r="D255">
        <v>0</v>
      </c>
      <c r="E255">
        <v>0</v>
      </c>
      <c r="F255">
        <v>68292.699299482279</v>
      </c>
      <c r="G255">
        <v>0</v>
      </c>
      <c r="H255">
        <v>0</v>
      </c>
      <c r="I255">
        <v>204081.37060822698</v>
      </c>
      <c r="J255">
        <v>0</v>
      </c>
      <c r="K255">
        <v>260284.78415216718</v>
      </c>
      <c r="L255">
        <v>0</v>
      </c>
      <c r="M255">
        <v>0</v>
      </c>
      <c r="N255">
        <v>26852713.565032516</v>
      </c>
      <c r="O255">
        <v>0</v>
      </c>
      <c r="P255">
        <f t="shared" si="18"/>
        <v>27317079.71979291</v>
      </c>
      <c r="Q255">
        <f t="shared" si="19"/>
        <v>68292.699299482279</v>
      </c>
      <c r="R255">
        <f t="shared" si="20"/>
        <v>204081.37060822698</v>
      </c>
      <c r="S255">
        <f t="shared" si="21"/>
        <v>260284.78415216718</v>
      </c>
      <c r="T255">
        <f t="shared" si="22"/>
        <v>26852713.565032516</v>
      </c>
      <c r="AF255">
        <f t="shared" si="23"/>
        <v>50816261.281448521</v>
      </c>
    </row>
    <row r="256" spans="1:32" x14ac:dyDescent="0.3">
      <c r="A256">
        <v>250</v>
      </c>
      <c r="B256">
        <v>0</v>
      </c>
      <c r="C256">
        <v>26852713.565032516</v>
      </c>
      <c r="D256">
        <v>0</v>
      </c>
      <c r="E256">
        <v>0</v>
      </c>
      <c r="F256">
        <v>67131.78391258129</v>
      </c>
      <c r="G256">
        <v>0</v>
      </c>
      <c r="H256">
        <v>0</v>
      </c>
      <c r="I256">
        <v>202753.8212924205</v>
      </c>
      <c r="J256">
        <v>0</v>
      </c>
      <c r="K256">
        <v>258319.48055320993</v>
      </c>
      <c r="L256">
        <v>0</v>
      </c>
      <c r="M256">
        <v>0</v>
      </c>
      <c r="N256">
        <v>26391640.263186887</v>
      </c>
      <c r="O256">
        <v>0</v>
      </c>
      <c r="P256">
        <f t="shared" si="18"/>
        <v>26852713.565032516</v>
      </c>
      <c r="Q256">
        <f t="shared" si="19"/>
        <v>67131.78391258129</v>
      </c>
      <c r="R256">
        <f t="shared" si="20"/>
        <v>202753.8212924205</v>
      </c>
      <c r="S256">
        <f t="shared" si="21"/>
        <v>258319.48055320993</v>
      </c>
      <c r="T256">
        <f t="shared" si="22"/>
        <v>26391640.263186887</v>
      </c>
      <c r="AF256">
        <f t="shared" si="23"/>
        <v>50688455.323105127</v>
      </c>
    </row>
    <row r="257" spans="1:32" x14ac:dyDescent="0.3">
      <c r="A257">
        <v>251</v>
      </c>
      <c r="B257">
        <v>0</v>
      </c>
      <c r="C257">
        <v>26391640.263186887</v>
      </c>
      <c r="D257">
        <v>0</v>
      </c>
      <c r="E257">
        <v>0</v>
      </c>
      <c r="F257">
        <v>65979.10065796721</v>
      </c>
      <c r="G257">
        <v>0</v>
      </c>
      <c r="H257">
        <v>0</v>
      </c>
      <c r="I257">
        <v>201415.98181125533</v>
      </c>
      <c r="J257">
        <v>0</v>
      </c>
      <c r="K257">
        <v>256348.03538050593</v>
      </c>
      <c r="L257">
        <v>0</v>
      </c>
      <c r="M257">
        <v>0</v>
      </c>
      <c r="N257">
        <v>25933876.245995127</v>
      </c>
      <c r="O257">
        <v>0</v>
      </c>
      <c r="P257">
        <f t="shared" si="18"/>
        <v>26391640.263186887</v>
      </c>
      <c r="Q257">
        <f t="shared" si="19"/>
        <v>65979.10065796721</v>
      </c>
      <c r="R257">
        <f t="shared" si="20"/>
        <v>201415.98181125533</v>
      </c>
      <c r="S257">
        <f t="shared" si="21"/>
        <v>256348.03538050593</v>
      </c>
      <c r="T257">
        <f t="shared" si="22"/>
        <v>25933876.245995127</v>
      </c>
      <c r="AF257">
        <f t="shared" si="23"/>
        <v>50555411.434625089</v>
      </c>
    </row>
    <row r="258" spans="1:32" x14ac:dyDescent="0.3">
      <c r="A258">
        <v>252</v>
      </c>
      <c r="B258">
        <v>0</v>
      </c>
      <c r="C258">
        <v>25933876.245995127</v>
      </c>
      <c r="D258">
        <v>0</v>
      </c>
      <c r="E258">
        <v>0</v>
      </c>
      <c r="F258">
        <v>64834.690614987812</v>
      </c>
      <c r="G258">
        <v>0</v>
      </c>
      <c r="H258">
        <v>0</v>
      </c>
      <c r="I258">
        <v>200067.80081554683</v>
      </c>
      <c r="J258">
        <v>0</v>
      </c>
      <c r="K258">
        <v>254370.42944163724</v>
      </c>
      <c r="L258">
        <v>0</v>
      </c>
      <c r="M258">
        <v>0</v>
      </c>
      <c r="N258">
        <v>25479438.015737943</v>
      </c>
      <c r="O258">
        <v>0</v>
      </c>
      <c r="P258">
        <f t="shared" si="18"/>
        <v>25933876.245995127</v>
      </c>
      <c r="Q258">
        <f t="shared" si="19"/>
        <v>64834.690614987812</v>
      </c>
      <c r="R258">
        <f t="shared" si="20"/>
        <v>200067.80081554683</v>
      </c>
      <c r="S258">
        <f t="shared" si="21"/>
        <v>254370.42944163724</v>
      </c>
      <c r="T258">
        <f t="shared" si="22"/>
        <v>25479438.015737943</v>
      </c>
      <c r="AF258">
        <f t="shared" si="23"/>
        <v>50417085.8055178</v>
      </c>
    </row>
    <row r="259" spans="1:32" x14ac:dyDescent="0.3">
      <c r="A259">
        <v>253</v>
      </c>
      <c r="B259">
        <v>0</v>
      </c>
      <c r="C259">
        <v>25479438.015737943</v>
      </c>
      <c r="D259">
        <v>0</v>
      </c>
      <c r="E259">
        <v>0</v>
      </c>
      <c r="F259">
        <v>63698.595039344851</v>
      </c>
      <c r="G259">
        <v>0</v>
      </c>
      <c r="H259">
        <v>0</v>
      </c>
      <c r="I259">
        <v>198709.22673566773</v>
      </c>
      <c r="J259">
        <v>0</v>
      </c>
      <c r="K259">
        <v>252386.64348420955</v>
      </c>
      <c r="L259">
        <v>0</v>
      </c>
      <c r="M259">
        <v>0</v>
      </c>
      <c r="N259">
        <v>25028342.145518068</v>
      </c>
      <c r="O259">
        <v>0</v>
      </c>
      <c r="P259">
        <f t="shared" si="18"/>
        <v>25479438.015737943</v>
      </c>
      <c r="Q259">
        <f t="shared" si="19"/>
        <v>63698.595039344851</v>
      </c>
      <c r="R259">
        <f t="shared" si="20"/>
        <v>198709.22673566773</v>
      </c>
      <c r="S259">
        <f t="shared" si="21"/>
        <v>252386.64348420955</v>
      </c>
      <c r="T259">
        <f t="shared" si="22"/>
        <v>25028342.145518068</v>
      </c>
      <c r="AF259">
        <f t="shared" si="23"/>
        <v>50273434.364123933</v>
      </c>
    </row>
    <row r="260" spans="1:32" x14ac:dyDescent="0.3">
      <c r="A260">
        <v>254</v>
      </c>
      <c r="B260">
        <v>0</v>
      </c>
      <c r="C260">
        <v>25028342.145518068</v>
      </c>
      <c r="D260">
        <v>0</v>
      </c>
      <c r="E260">
        <v>0</v>
      </c>
      <c r="F260">
        <v>62570.855363795177</v>
      </c>
      <c r="G260">
        <v>0</v>
      </c>
      <c r="H260">
        <v>0</v>
      </c>
      <c r="I260">
        <v>197340.20778067209</v>
      </c>
      <c r="J260">
        <v>0</v>
      </c>
      <c r="K260">
        <v>208663.88182972078</v>
      </c>
      <c r="L260">
        <v>0</v>
      </c>
      <c r="M260">
        <v>0</v>
      </c>
      <c r="N260">
        <v>24622338.055907678</v>
      </c>
      <c r="O260">
        <v>0</v>
      </c>
      <c r="P260">
        <f t="shared" si="18"/>
        <v>25028342.145518068</v>
      </c>
      <c r="Q260">
        <f t="shared" si="19"/>
        <v>62570.855363795177</v>
      </c>
      <c r="R260">
        <f t="shared" si="20"/>
        <v>197340.20778067209</v>
      </c>
      <c r="S260">
        <f t="shared" si="21"/>
        <v>208663.88182972078</v>
      </c>
      <c r="T260">
        <f t="shared" si="22"/>
        <v>24622338.055907678</v>
      </c>
      <c r="AF260">
        <f t="shared" si="23"/>
        <v>50124412.776290715</v>
      </c>
    </row>
    <row r="261" spans="1:32" x14ac:dyDescent="0.3">
      <c r="A261">
        <v>255</v>
      </c>
      <c r="B261">
        <v>0</v>
      </c>
      <c r="C261">
        <v>24622338.055907678</v>
      </c>
      <c r="D261">
        <v>0</v>
      </c>
      <c r="E261">
        <v>0</v>
      </c>
      <c r="F261">
        <v>61555.84513976919</v>
      </c>
      <c r="G261">
        <v>0</v>
      </c>
      <c r="H261">
        <v>0</v>
      </c>
      <c r="I261">
        <v>196293.39260284393</v>
      </c>
      <c r="J261">
        <v>0</v>
      </c>
      <c r="K261">
        <v>207000.37850257801</v>
      </c>
      <c r="L261">
        <v>0</v>
      </c>
      <c r="M261">
        <v>0</v>
      </c>
      <c r="N261">
        <v>24219044.284802258</v>
      </c>
      <c r="O261">
        <v>0</v>
      </c>
      <c r="P261">
        <f t="shared" si="18"/>
        <v>24622338.055907678</v>
      </c>
      <c r="Q261">
        <f t="shared" si="19"/>
        <v>61555.84513976919</v>
      </c>
      <c r="R261">
        <f t="shared" si="20"/>
        <v>196293.39260284393</v>
      </c>
      <c r="S261">
        <f t="shared" si="21"/>
        <v>207000.37850257801</v>
      </c>
      <c r="T261">
        <f t="shared" si="22"/>
        <v>24219044.284802258</v>
      </c>
      <c r="AF261">
        <f t="shared" si="23"/>
        <v>50054815.1137252</v>
      </c>
    </row>
    <row r="262" spans="1:32" x14ac:dyDescent="0.3">
      <c r="A262">
        <v>256</v>
      </c>
      <c r="B262">
        <v>0</v>
      </c>
      <c r="C262">
        <v>24219044.284802258</v>
      </c>
      <c r="D262">
        <v>0</v>
      </c>
      <c r="E262">
        <v>0</v>
      </c>
      <c r="F262">
        <v>60547.610712005648</v>
      </c>
      <c r="G262">
        <v>0</v>
      </c>
      <c r="H262">
        <v>0</v>
      </c>
      <c r="I262">
        <v>195238.1076796877</v>
      </c>
      <c r="J262">
        <v>0</v>
      </c>
      <c r="K262">
        <v>205331.67672753794</v>
      </c>
      <c r="L262">
        <v>0</v>
      </c>
      <c r="M262">
        <v>0</v>
      </c>
      <c r="N262">
        <v>23818474.500395034</v>
      </c>
      <c r="O262">
        <v>0</v>
      </c>
      <c r="P262">
        <f t="shared" si="18"/>
        <v>24219044.284802258</v>
      </c>
      <c r="Q262">
        <f t="shared" si="19"/>
        <v>60547.610712005648</v>
      </c>
      <c r="R262">
        <f t="shared" si="20"/>
        <v>195238.1076796877</v>
      </c>
      <c r="S262">
        <f t="shared" si="21"/>
        <v>205331.67672753794</v>
      </c>
      <c r="T262">
        <f t="shared" si="22"/>
        <v>23818474.500395034</v>
      </c>
      <c r="AF262">
        <f t="shared" si="23"/>
        <v>49980955.566000052</v>
      </c>
    </row>
    <row r="263" spans="1:32" x14ac:dyDescent="0.3">
      <c r="A263">
        <v>257</v>
      </c>
      <c r="B263">
        <v>0</v>
      </c>
      <c r="C263">
        <v>23818474.500395034</v>
      </c>
      <c r="D263">
        <v>0</v>
      </c>
      <c r="E263">
        <v>0</v>
      </c>
      <c r="F263">
        <v>59546.186250987586</v>
      </c>
      <c r="G263">
        <v>0</v>
      </c>
      <c r="H263">
        <v>0</v>
      </c>
      <c r="I263">
        <v>194174.31029809968</v>
      </c>
      <c r="J263">
        <v>0</v>
      </c>
      <c r="K263">
        <v>203657.76025945085</v>
      </c>
      <c r="L263">
        <v>0</v>
      </c>
      <c r="M263">
        <v>0</v>
      </c>
      <c r="N263">
        <v>23420642.429837484</v>
      </c>
      <c r="O263">
        <v>0</v>
      </c>
      <c r="P263">
        <f t="shared" si="18"/>
        <v>23818474.500395034</v>
      </c>
      <c r="Q263">
        <f t="shared" si="19"/>
        <v>59546.186250987586</v>
      </c>
      <c r="R263">
        <f t="shared" si="20"/>
        <v>194174.31029809968</v>
      </c>
      <c r="S263">
        <f t="shared" si="21"/>
        <v>203657.76025945085</v>
      </c>
      <c r="T263">
        <f t="shared" si="22"/>
        <v>23420642.429837484</v>
      </c>
      <c r="AF263">
        <f t="shared" si="23"/>
        <v>49902797.746611618</v>
      </c>
    </row>
    <row r="264" spans="1:32" x14ac:dyDescent="0.3">
      <c r="A264">
        <v>258</v>
      </c>
      <c r="B264">
        <v>0</v>
      </c>
      <c r="C264">
        <v>23420642.429837484</v>
      </c>
      <c r="D264">
        <v>0</v>
      </c>
      <c r="E264">
        <v>0</v>
      </c>
      <c r="F264">
        <v>58551.606074593714</v>
      </c>
      <c r="G264">
        <v>0</v>
      </c>
      <c r="H264">
        <v>0</v>
      </c>
      <c r="I264">
        <v>193101.95756073133</v>
      </c>
      <c r="J264">
        <v>0</v>
      </c>
      <c r="K264">
        <v>201978.61280240101</v>
      </c>
      <c r="L264">
        <v>0</v>
      </c>
      <c r="M264">
        <v>0</v>
      </c>
      <c r="N264">
        <v>23025561.85947435</v>
      </c>
      <c r="O264">
        <v>0</v>
      </c>
      <c r="P264">
        <f t="shared" ref="P264:P327" si="24">B264+C264+D264</f>
        <v>23420642.429837484</v>
      </c>
      <c r="Q264">
        <f t="shared" ref="Q264:Q327" si="25">E264+F264+G264</f>
        <v>58551.606074593714</v>
      </c>
      <c r="R264">
        <f t="shared" ref="R264:R327" si="26">H264+I264+J264</f>
        <v>193101.95756073133</v>
      </c>
      <c r="S264">
        <f t="shared" ref="S264:S327" si="27">K264+L264</f>
        <v>201978.61280240101</v>
      </c>
      <c r="T264">
        <f t="shared" ref="T264:T327" si="28">M264+N264+O264</f>
        <v>23025561.85947435</v>
      </c>
      <c r="AF264">
        <f t="shared" ref="AF264:AF327" si="29">R264*A264</f>
        <v>49820305.050668687</v>
      </c>
    </row>
    <row r="265" spans="1:32" x14ac:dyDescent="0.3">
      <c r="A265">
        <v>259</v>
      </c>
      <c r="B265">
        <v>0</v>
      </c>
      <c r="C265">
        <v>23025561.85947435</v>
      </c>
      <c r="D265">
        <v>0</v>
      </c>
      <c r="E265">
        <v>0</v>
      </c>
      <c r="F265">
        <v>57563.904648685879</v>
      </c>
      <c r="G265">
        <v>0</v>
      </c>
      <c r="H265">
        <v>0</v>
      </c>
      <c r="I265">
        <v>192021.00638525549</v>
      </c>
      <c r="J265">
        <v>0</v>
      </c>
      <c r="K265">
        <v>200294.21800954788</v>
      </c>
      <c r="L265">
        <v>0</v>
      </c>
      <c r="M265">
        <v>0</v>
      </c>
      <c r="N265">
        <v>22633246.635079548</v>
      </c>
      <c r="O265">
        <v>0</v>
      </c>
      <c r="P265">
        <f t="shared" si="24"/>
        <v>23025561.85947435</v>
      </c>
      <c r="Q265">
        <f t="shared" si="25"/>
        <v>57563.904648685879</v>
      </c>
      <c r="R265">
        <f t="shared" si="26"/>
        <v>192021.00638525549</v>
      </c>
      <c r="S265">
        <f t="shared" si="27"/>
        <v>200294.21800954788</v>
      </c>
      <c r="T265">
        <f t="shared" si="28"/>
        <v>22633246.635079548</v>
      </c>
      <c r="AF265">
        <f t="shared" si="29"/>
        <v>49733440.653781168</v>
      </c>
    </row>
    <row r="266" spans="1:32" x14ac:dyDescent="0.3">
      <c r="A266">
        <v>260</v>
      </c>
      <c r="B266">
        <v>0</v>
      </c>
      <c r="C266">
        <v>22633246.635079548</v>
      </c>
      <c r="D266">
        <v>0</v>
      </c>
      <c r="E266">
        <v>0</v>
      </c>
      <c r="F266">
        <v>56583.116587698867</v>
      </c>
      <c r="G266">
        <v>0</v>
      </c>
      <c r="H266">
        <v>0</v>
      </c>
      <c r="I266">
        <v>190931.41350362863</v>
      </c>
      <c r="J266">
        <v>0</v>
      </c>
      <c r="K266">
        <v>198604.55948296707</v>
      </c>
      <c r="L266">
        <v>0</v>
      </c>
      <c r="M266">
        <v>0</v>
      </c>
      <c r="N266">
        <v>22243710.662092954</v>
      </c>
      <c r="O266">
        <v>0</v>
      </c>
      <c r="P266">
        <f t="shared" si="24"/>
        <v>22633246.635079548</v>
      </c>
      <c r="Q266">
        <f t="shared" si="25"/>
        <v>56583.116587698867</v>
      </c>
      <c r="R266">
        <f t="shared" si="26"/>
        <v>190931.41350362863</v>
      </c>
      <c r="S266">
        <f t="shared" si="27"/>
        <v>198604.55948296707</v>
      </c>
      <c r="T266">
        <f t="shared" si="28"/>
        <v>22243710.662092954</v>
      </c>
      <c r="AF266">
        <f t="shared" si="29"/>
        <v>49642167.510943443</v>
      </c>
    </row>
    <row r="267" spans="1:32" x14ac:dyDescent="0.3">
      <c r="A267">
        <v>261</v>
      </c>
      <c r="B267">
        <v>0</v>
      </c>
      <c r="C267">
        <v>22243710.662092954</v>
      </c>
      <c r="D267">
        <v>0</v>
      </c>
      <c r="E267">
        <v>0</v>
      </c>
      <c r="F267">
        <v>55609.276655232388</v>
      </c>
      <c r="G267">
        <v>0</v>
      </c>
      <c r="H267">
        <v>0</v>
      </c>
      <c r="I267">
        <v>189833.13546135108</v>
      </c>
      <c r="J267">
        <v>0</v>
      </c>
      <c r="K267">
        <v>196909.62077349072</v>
      </c>
      <c r="L267">
        <v>0</v>
      </c>
      <c r="M267">
        <v>0</v>
      </c>
      <c r="N267">
        <v>21856967.905858111</v>
      </c>
      <c r="O267">
        <v>0</v>
      </c>
      <c r="P267">
        <f t="shared" si="24"/>
        <v>22243710.662092954</v>
      </c>
      <c r="Q267">
        <f t="shared" si="25"/>
        <v>55609.276655232388</v>
      </c>
      <c r="R267">
        <f t="shared" si="26"/>
        <v>189833.13546135108</v>
      </c>
      <c r="S267">
        <f t="shared" si="27"/>
        <v>196909.62077349072</v>
      </c>
      <c r="T267">
        <f t="shared" si="28"/>
        <v>21856967.905858111</v>
      </c>
      <c r="AF267">
        <f t="shared" si="29"/>
        <v>49546448.355412632</v>
      </c>
    </row>
    <row r="268" spans="1:32" x14ac:dyDescent="0.3">
      <c r="A268">
        <v>262</v>
      </c>
      <c r="B268">
        <v>0</v>
      </c>
      <c r="C268">
        <v>21856967.905858111</v>
      </c>
      <c r="D268">
        <v>0</v>
      </c>
      <c r="E268">
        <v>0</v>
      </c>
      <c r="F268">
        <v>54642.419764645274</v>
      </c>
      <c r="G268">
        <v>0</v>
      </c>
      <c r="H268">
        <v>0</v>
      </c>
      <c r="I268">
        <v>188726.12861672434</v>
      </c>
      <c r="J268">
        <v>0</v>
      </c>
      <c r="K268">
        <v>195209.38538054726</v>
      </c>
      <c r="L268">
        <v>0</v>
      </c>
      <c r="M268">
        <v>0</v>
      </c>
      <c r="N268">
        <v>21473032.391860839</v>
      </c>
      <c r="O268">
        <v>0</v>
      </c>
      <c r="P268">
        <f t="shared" si="24"/>
        <v>21856967.905858111</v>
      </c>
      <c r="Q268">
        <f t="shared" si="25"/>
        <v>54642.419764645274</v>
      </c>
      <c r="R268">
        <f t="shared" si="26"/>
        <v>188726.12861672434</v>
      </c>
      <c r="S268">
        <f t="shared" si="27"/>
        <v>195209.38538054726</v>
      </c>
      <c r="T268">
        <f t="shared" si="28"/>
        <v>21473032.391860839</v>
      </c>
      <c r="AF268">
        <f t="shared" si="29"/>
        <v>49446245.697581775</v>
      </c>
    </row>
    <row r="269" spans="1:32" x14ac:dyDescent="0.3">
      <c r="A269">
        <v>263</v>
      </c>
      <c r="B269">
        <v>0</v>
      </c>
      <c r="C269">
        <v>21473032.391860839</v>
      </c>
      <c r="D269">
        <v>0</v>
      </c>
      <c r="E269">
        <v>0</v>
      </c>
      <c r="F269">
        <v>53682.580979652092</v>
      </c>
      <c r="G269">
        <v>0</v>
      </c>
      <c r="H269">
        <v>0</v>
      </c>
      <c r="I269">
        <v>187610.34914010519</v>
      </c>
      <c r="J269">
        <v>0</v>
      </c>
      <c r="K269">
        <v>193503.83675200082</v>
      </c>
      <c r="L269">
        <v>0</v>
      </c>
      <c r="M269">
        <v>0</v>
      </c>
      <c r="N269">
        <v>21091918.205968734</v>
      </c>
      <c r="O269">
        <v>0</v>
      </c>
      <c r="P269">
        <f t="shared" si="24"/>
        <v>21473032.391860839</v>
      </c>
      <c r="Q269">
        <f t="shared" si="25"/>
        <v>53682.580979652092</v>
      </c>
      <c r="R269">
        <f t="shared" si="26"/>
        <v>187610.34914010519</v>
      </c>
      <c r="S269">
        <f t="shared" si="27"/>
        <v>193503.83675200082</v>
      </c>
      <c r="T269">
        <f t="shared" si="28"/>
        <v>21091918.205968734</v>
      </c>
      <c r="AF269">
        <f t="shared" si="29"/>
        <v>49341521.823847666</v>
      </c>
    </row>
    <row r="270" spans="1:32" x14ac:dyDescent="0.3">
      <c r="A270">
        <v>264</v>
      </c>
      <c r="B270">
        <v>0</v>
      </c>
      <c r="C270">
        <v>21091918.205968734</v>
      </c>
      <c r="D270">
        <v>0</v>
      </c>
      <c r="E270">
        <v>0</v>
      </c>
      <c r="F270">
        <v>52729.795514921832</v>
      </c>
      <c r="G270">
        <v>0</v>
      </c>
      <c r="H270">
        <v>0</v>
      </c>
      <c r="I270">
        <v>186485.75301315734</v>
      </c>
      <c r="J270">
        <v>0</v>
      </c>
      <c r="K270">
        <v>191792.95828399019</v>
      </c>
      <c r="L270">
        <v>0</v>
      </c>
      <c r="M270">
        <v>0</v>
      </c>
      <c r="N270">
        <v>20713639.494671587</v>
      </c>
      <c r="O270">
        <v>0</v>
      </c>
      <c r="P270">
        <f t="shared" si="24"/>
        <v>21091918.205968734</v>
      </c>
      <c r="Q270">
        <f t="shared" si="25"/>
        <v>52729.795514921832</v>
      </c>
      <c r="R270">
        <f t="shared" si="26"/>
        <v>186485.75301315734</v>
      </c>
      <c r="S270">
        <f t="shared" si="27"/>
        <v>191792.95828399019</v>
      </c>
      <c r="T270">
        <f t="shared" si="28"/>
        <v>20713639.494671587</v>
      </c>
      <c r="AF270">
        <f t="shared" si="29"/>
        <v>49232238.795473538</v>
      </c>
    </row>
    <row r="271" spans="1:32" x14ac:dyDescent="0.3">
      <c r="A271">
        <v>265</v>
      </c>
      <c r="B271">
        <v>0</v>
      </c>
      <c r="C271">
        <v>20713639.494671587</v>
      </c>
      <c r="D271">
        <v>0</v>
      </c>
      <c r="E271">
        <v>0</v>
      </c>
      <c r="F271">
        <v>51784.09873667897</v>
      </c>
      <c r="G271">
        <v>0</v>
      </c>
      <c r="H271">
        <v>0</v>
      </c>
      <c r="I271">
        <v>185352.2960281003</v>
      </c>
      <c r="J271">
        <v>0</v>
      </c>
      <c r="K271">
        <v>190076.733320767</v>
      </c>
      <c r="L271">
        <v>0</v>
      </c>
      <c r="M271">
        <v>0</v>
      </c>
      <c r="N271">
        <v>20338210.465322722</v>
      </c>
      <c r="O271">
        <v>0</v>
      </c>
      <c r="P271">
        <f t="shared" si="24"/>
        <v>20713639.494671587</v>
      </c>
      <c r="Q271">
        <f t="shared" si="25"/>
        <v>51784.09873667897</v>
      </c>
      <c r="R271">
        <f t="shared" si="26"/>
        <v>185352.2960281003</v>
      </c>
      <c r="S271">
        <f t="shared" si="27"/>
        <v>190076.733320767</v>
      </c>
      <c r="T271">
        <f t="shared" si="28"/>
        <v>20338210.465322722</v>
      </c>
      <c r="AF271">
        <f t="shared" si="29"/>
        <v>49118358.447446577</v>
      </c>
    </row>
    <row r="272" spans="1:32" x14ac:dyDescent="0.3">
      <c r="A272">
        <v>266</v>
      </c>
      <c r="B272">
        <v>0</v>
      </c>
      <c r="C272">
        <v>20338210.465322722</v>
      </c>
      <c r="D272">
        <v>0</v>
      </c>
      <c r="E272">
        <v>0</v>
      </c>
      <c r="F272">
        <v>50845.526163306808</v>
      </c>
      <c r="G272">
        <v>0</v>
      </c>
      <c r="H272">
        <v>0</v>
      </c>
      <c r="I272">
        <v>184209.93378695488</v>
      </c>
      <c r="J272">
        <v>0</v>
      </c>
      <c r="K272">
        <v>188355.14515453379</v>
      </c>
      <c r="L272">
        <v>0</v>
      </c>
      <c r="M272">
        <v>0</v>
      </c>
      <c r="N272">
        <v>19965645.386381235</v>
      </c>
      <c r="O272">
        <v>0</v>
      </c>
      <c r="P272">
        <f t="shared" si="24"/>
        <v>20338210.465322722</v>
      </c>
      <c r="Q272">
        <f t="shared" si="25"/>
        <v>50845.526163306808</v>
      </c>
      <c r="R272">
        <f t="shared" si="26"/>
        <v>184209.93378695488</v>
      </c>
      <c r="S272">
        <f t="shared" si="27"/>
        <v>188355.14515453379</v>
      </c>
      <c r="T272">
        <f t="shared" si="28"/>
        <v>19965645.386381235</v>
      </c>
      <c r="AF272">
        <f t="shared" si="29"/>
        <v>48999842.387329996</v>
      </c>
    </row>
    <row r="273" spans="1:32" x14ac:dyDescent="0.3">
      <c r="A273">
        <v>267</v>
      </c>
      <c r="B273">
        <v>0</v>
      </c>
      <c r="C273">
        <v>19965645.386381235</v>
      </c>
      <c r="D273">
        <v>0</v>
      </c>
      <c r="E273">
        <v>0</v>
      </c>
      <c r="F273">
        <v>49914.113465953087</v>
      </c>
      <c r="G273">
        <v>0</v>
      </c>
      <c r="H273">
        <v>0</v>
      </c>
      <c r="I273">
        <v>183058.62170078637</v>
      </c>
      <c r="J273">
        <v>0</v>
      </c>
      <c r="K273">
        <v>186628.17702528107</v>
      </c>
      <c r="L273">
        <v>0</v>
      </c>
      <c r="M273">
        <v>0</v>
      </c>
      <c r="N273">
        <v>19595958.587655168</v>
      </c>
      <c r="O273">
        <v>0</v>
      </c>
      <c r="P273">
        <f t="shared" si="24"/>
        <v>19965645.386381235</v>
      </c>
      <c r="Q273">
        <f t="shared" si="25"/>
        <v>49914.113465953087</v>
      </c>
      <c r="R273">
        <f t="shared" si="26"/>
        <v>183058.62170078637</v>
      </c>
      <c r="S273">
        <f t="shared" si="27"/>
        <v>186628.17702528107</v>
      </c>
      <c r="T273">
        <f t="shared" si="28"/>
        <v>19595958.587655168</v>
      </c>
      <c r="AF273">
        <f t="shared" si="29"/>
        <v>48876651.994109958</v>
      </c>
    </row>
    <row r="274" spans="1:32" x14ac:dyDescent="0.3">
      <c r="A274">
        <v>268</v>
      </c>
      <c r="B274">
        <v>0</v>
      </c>
      <c r="C274">
        <v>19595958.587655168</v>
      </c>
      <c r="D274">
        <v>0</v>
      </c>
      <c r="E274">
        <v>0</v>
      </c>
      <c r="F274">
        <v>48989.896469137915</v>
      </c>
      <c r="G274">
        <v>0</v>
      </c>
      <c r="H274">
        <v>0</v>
      </c>
      <c r="I274">
        <v>181898.31498894471</v>
      </c>
      <c r="J274">
        <v>0</v>
      </c>
      <c r="K274">
        <v>184895.81212062444</v>
      </c>
      <c r="L274">
        <v>0</v>
      </c>
      <c r="M274">
        <v>0</v>
      </c>
      <c r="N274">
        <v>19229164.460545599</v>
      </c>
      <c r="O274">
        <v>0</v>
      </c>
      <c r="P274">
        <f t="shared" si="24"/>
        <v>19595958.587655168</v>
      </c>
      <c r="Q274">
        <f t="shared" si="25"/>
        <v>48989.896469137915</v>
      </c>
      <c r="R274">
        <f t="shared" si="26"/>
        <v>181898.31498894471</v>
      </c>
      <c r="S274">
        <f t="shared" si="27"/>
        <v>184895.81212062444</v>
      </c>
      <c r="T274">
        <f t="shared" si="28"/>
        <v>19229164.460545599</v>
      </c>
      <c r="AF274">
        <f t="shared" si="29"/>
        <v>48748748.417037182</v>
      </c>
    </row>
    <row r="275" spans="1:32" x14ac:dyDescent="0.3">
      <c r="A275">
        <v>269</v>
      </c>
      <c r="B275">
        <v>0</v>
      </c>
      <c r="C275">
        <v>19229164.460545599</v>
      </c>
      <c r="D275">
        <v>0</v>
      </c>
      <c r="E275">
        <v>0</v>
      </c>
      <c r="F275">
        <v>48072.911151364002</v>
      </c>
      <c r="G275">
        <v>0</v>
      </c>
      <c r="H275">
        <v>0</v>
      </c>
      <c r="I275">
        <v>180728.96867830146</v>
      </c>
      <c r="J275">
        <v>0</v>
      </c>
      <c r="K275">
        <v>183158.03357564073</v>
      </c>
      <c r="L275">
        <v>0</v>
      </c>
      <c r="M275">
        <v>0</v>
      </c>
      <c r="N275">
        <v>18865277.458291657</v>
      </c>
      <c r="O275">
        <v>0</v>
      </c>
      <c r="P275">
        <f t="shared" si="24"/>
        <v>19229164.460545599</v>
      </c>
      <c r="Q275">
        <f t="shared" si="25"/>
        <v>48072.911151364002</v>
      </c>
      <c r="R275">
        <f t="shared" si="26"/>
        <v>180728.96867830146</v>
      </c>
      <c r="S275">
        <f t="shared" si="27"/>
        <v>183158.03357564073</v>
      </c>
      <c r="T275">
        <f t="shared" si="28"/>
        <v>18865277.458291657</v>
      </c>
      <c r="AF275">
        <f t="shared" si="29"/>
        <v>48616092.574463092</v>
      </c>
    </row>
    <row r="276" spans="1:32" x14ac:dyDescent="0.3">
      <c r="A276">
        <v>270</v>
      </c>
      <c r="B276">
        <v>0</v>
      </c>
      <c r="C276">
        <v>18865277.458291657</v>
      </c>
      <c r="D276">
        <v>0</v>
      </c>
      <c r="E276">
        <v>0</v>
      </c>
      <c r="F276">
        <v>47163.193645729145</v>
      </c>
      <c r="G276">
        <v>0</v>
      </c>
      <c r="H276">
        <v>0</v>
      </c>
      <c r="I276">
        <v>179550.5376024844</v>
      </c>
      <c r="J276">
        <v>0</v>
      </c>
      <c r="K276">
        <v>181414.82447270397</v>
      </c>
      <c r="L276">
        <v>0</v>
      </c>
      <c r="M276">
        <v>0</v>
      </c>
      <c r="N276">
        <v>18504312.09621647</v>
      </c>
      <c r="O276">
        <v>0</v>
      </c>
      <c r="P276">
        <f t="shared" si="24"/>
        <v>18865277.458291657</v>
      </c>
      <c r="Q276">
        <f t="shared" si="25"/>
        <v>47163.193645729145</v>
      </c>
      <c r="R276">
        <f t="shared" si="26"/>
        <v>179550.5376024844</v>
      </c>
      <c r="S276">
        <f t="shared" si="27"/>
        <v>181414.82447270397</v>
      </c>
      <c r="T276">
        <f t="shared" si="28"/>
        <v>18504312.09621647</v>
      </c>
      <c r="AF276">
        <f t="shared" si="29"/>
        <v>48478645.152670786</v>
      </c>
    </row>
    <row r="277" spans="1:32" x14ac:dyDescent="0.3">
      <c r="A277">
        <v>271</v>
      </c>
      <c r="B277">
        <v>0</v>
      </c>
      <c r="C277">
        <v>18504312.09621647</v>
      </c>
      <c r="D277">
        <v>0</v>
      </c>
      <c r="E277">
        <v>0</v>
      </c>
      <c r="F277">
        <v>46260.780240541179</v>
      </c>
      <c r="G277">
        <v>0</v>
      </c>
      <c r="H277">
        <v>0</v>
      </c>
      <c r="I277">
        <v>178362.9764011087</v>
      </c>
      <c r="J277">
        <v>0</v>
      </c>
      <c r="K277">
        <v>179666.16784132054</v>
      </c>
      <c r="L277">
        <v>0</v>
      </c>
      <c r="M277">
        <v>0</v>
      </c>
      <c r="N277">
        <v>18146282.951974042</v>
      </c>
      <c r="O277">
        <v>0</v>
      </c>
      <c r="P277">
        <f t="shared" si="24"/>
        <v>18504312.09621647</v>
      </c>
      <c r="Q277">
        <f t="shared" si="25"/>
        <v>46260.780240541179</v>
      </c>
      <c r="R277">
        <f t="shared" si="26"/>
        <v>178362.9764011087</v>
      </c>
      <c r="S277">
        <f t="shared" si="27"/>
        <v>179666.16784132054</v>
      </c>
      <c r="T277">
        <f t="shared" si="28"/>
        <v>18146282.951974042</v>
      </c>
      <c r="AF277">
        <f t="shared" si="29"/>
        <v>48336366.604700454</v>
      </c>
    </row>
    <row r="278" spans="1:32" x14ac:dyDescent="0.3">
      <c r="A278">
        <v>272</v>
      </c>
      <c r="B278">
        <v>0</v>
      </c>
      <c r="C278">
        <v>18146282.951974042</v>
      </c>
      <c r="D278">
        <v>0</v>
      </c>
      <c r="E278">
        <v>0</v>
      </c>
      <c r="F278">
        <v>45365.707379935106</v>
      </c>
      <c r="G278">
        <v>0</v>
      </c>
      <c r="H278">
        <v>0</v>
      </c>
      <c r="I278">
        <v>177166.23951900567</v>
      </c>
      <c r="J278">
        <v>0</v>
      </c>
      <c r="K278">
        <v>177912.04665796401</v>
      </c>
      <c r="L278">
        <v>0</v>
      </c>
      <c r="M278">
        <v>0</v>
      </c>
      <c r="N278">
        <v>17791204.66579707</v>
      </c>
      <c r="O278">
        <v>0</v>
      </c>
      <c r="P278">
        <f t="shared" si="24"/>
        <v>18146282.951974042</v>
      </c>
      <c r="Q278">
        <f t="shared" si="25"/>
        <v>45365.707379935106</v>
      </c>
      <c r="R278">
        <f t="shared" si="26"/>
        <v>177166.23951900567</v>
      </c>
      <c r="S278">
        <f t="shared" si="27"/>
        <v>177912.04665796401</v>
      </c>
      <c r="T278">
        <f t="shared" si="28"/>
        <v>17791204.66579707</v>
      </c>
      <c r="AF278">
        <f t="shared" si="29"/>
        <v>48189217.149169542</v>
      </c>
    </row>
    <row r="279" spans="1:32" x14ac:dyDescent="0.3">
      <c r="A279">
        <v>273</v>
      </c>
      <c r="B279">
        <v>0</v>
      </c>
      <c r="C279">
        <v>17791204.66579707</v>
      </c>
      <c r="D279">
        <v>0</v>
      </c>
      <c r="E279">
        <v>0</v>
      </c>
      <c r="F279">
        <v>44478.011664492675</v>
      </c>
      <c r="G279">
        <v>0</v>
      </c>
      <c r="H279">
        <v>0</v>
      </c>
      <c r="I279">
        <v>175960.28120544809</v>
      </c>
      <c r="J279">
        <v>0</v>
      </c>
      <c r="K279">
        <v>176152.4438459095</v>
      </c>
      <c r="L279">
        <v>0</v>
      </c>
      <c r="M279">
        <v>0</v>
      </c>
      <c r="N279">
        <v>17439091.940745711</v>
      </c>
      <c r="O279">
        <v>0</v>
      </c>
      <c r="P279">
        <f t="shared" si="24"/>
        <v>17791204.66579707</v>
      </c>
      <c r="Q279">
        <f t="shared" si="25"/>
        <v>44478.011664492675</v>
      </c>
      <c r="R279">
        <f t="shared" si="26"/>
        <v>175960.28120544809</v>
      </c>
      <c r="S279">
        <f t="shared" si="27"/>
        <v>176152.4438459095</v>
      </c>
      <c r="T279">
        <f t="shared" si="28"/>
        <v>17439091.940745711</v>
      </c>
      <c r="AF279">
        <f t="shared" si="29"/>
        <v>48037156.76908733</v>
      </c>
    </row>
    <row r="280" spans="1:32" x14ac:dyDescent="0.3">
      <c r="A280">
        <v>274</v>
      </c>
      <c r="B280">
        <v>0</v>
      </c>
      <c r="C280">
        <v>17439091.940745711</v>
      </c>
      <c r="D280">
        <v>0</v>
      </c>
      <c r="E280">
        <v>0</v>
      </c>
      <c r="F280">
        <v>43597.729851864278</v>
      </c>
      <c r="G280">
        <v>0</v>
      </c>
      <c r="H280">
        <v>0</v>
      </c>
      <c r="I280">
        <v>174745.05551337291</v>
      </c>
      <c r="J280">
        <v>0</v>
      </c>
      <c r="K280">
        <v>139509.87382005388</v>
      </c>
      <c r="L280">
        <v>0</v>
      </c>
      <c r="M280">
        <v>0</v>
      </c>
      <c r="N280">
        <v>17124837.011412282</v>
      </c>
      <c r="O280">
        <v>0</v>
      </c>
      <c r="P280">
        <f t="shared" si="24"/>
        <v>17439091.940745711</v>
      </c>
      <c r="Q280">
        <f t="shared" si="25"/>
        <v>43597.729851864278</v>
      </c>
      <c r="R280">
        <f t="shared" si="26"/>
        <v>174745.05551337291</v>
      </c>
      <c r="S280">
        <f t="shared" si="27"/>
        <v>139509.87382005388</v>
      </c>
      <c r="T280">
        <f t="shared" si="28"/>
        <v>17124837.011412282</v>
      </c>
      <c r="AF280">
        <f t="shared" si="29"/>
        <v>47880145.210664175</v>
      </c>
    </row>
    <row r="281" spans="1:32" x14ac:dyDescent="0.3">
      <c r="A281">
        <v>275</v>
      </c>
      <c r="B281">
        <v>0</v>
      </c>
      <c r="C281">
        <v>17124837.011412282</v>
      </c>
      <c r="D281">
        <v>0</v>
      </c>
      <c r="E281">
        <v>0</v>
      </c>
      <c r="F281">
        <v>42812.092528530709</v>
      </c>
      <c r="G281">
        <v>0</v>
      </c>
      <c r="H281">
        <v>0</v>
      </c>
      <c r="I281">
        <v>173874.63980125135</v>
      </c>
      <c r="J281">
        <v>0</v>
      </c>
      <c r="K281">
        <v>138093.37980945304</v>
      </c>
      <c r="L281">
        <v>0</v>
      </c>
      <c r="M281">
        <v>0</v>
      </c>
      <c r="N281">
        <v>16812868.991801575</v>
      </c>
      <c r="O281">
        <v>0</v>
      </c>
      <c r="P281">
        <f t="shared" si="24"/>
        <v>17124837.011412282</v>
      </c>
      <c r="Q281">
        <f t="shared" si="25"/>
        <v>42812.092528530709</v>
      </c>
      <c r="R281">
        <f t="shared" si="26"/>
        <v>173874.63980125135</v>
      </c>
      <c r="S281">
        <f t="shared" si="27"/>
        <v>138093.37980945304</v>
      </c>
      <c r="T281">
        <f t="shared" si="28"/>
        <v>16812868.991801575</v>
      </c>
      <c r="AF281">
        <f t="shared" si="29"/>
        <v>47815525.94534412</v>
      </c>
    </row>
    <row r="282" spans="1:32" x14ac:dyDescent="0.3">
      <c r="A282">
        <v>276</v>
      </c>
      <c r="B282">
        <v>0</v>
      </c>
      <c r="C282">
        <v>16812868.991801575</v>
      </c>
      <c r="D282">
        <v>0</v>
      </c>
      <c r="E282">
        <v>0</v>
      </c>
      <c r="F282">
        <v>42032.172479503934</v>
      </c>
      <c r="G282">
        <v>0</v>
      </c>
      <c r="H282">
        <v>0</v>
      </c>
      <c r="I282">
        <v>172997.07749624635</v>
      </c>
      <c r="J282">
        <v>0</v>
      </c>
      <c r="K282">
        <v>136672.45925506906</v>
      </c>
      <c r="L282">
        <v>0</v>
      </c>
      <c r="M282">
        <v>0</v>
      </c>
      <c r="N282">
        <v>16503199.45505026</v>
      </c>
      <c r="O282">
        <v>0</v>
      </c>
      <c r="P282">
        <f t="shared" si="24"/>
        <v>16812868.991801575</v>
      </c>
      <c r="Q282">
        <f t="shared" si="25"/>
        <v>42032.172479503934</v>
      </c>
      <c r="R282">
        <f t="shared" si="26"/>
        <v>172997.07749624635</v>
      </c>
      <c r="S282">
        <f t="shared" si="27"/>
        <v>136672.45925506906</v>
      </c>
      <c r="T282">
        <f t="shared" si="28"/>
        <v>16503199.45505026</v>
      </c>
      <c r="AF282">
        <f t="shared" si="29"/>
        <v>47747193.38896399</v>
      </c>
    </row>
    <row r="283" spans="1:32" x14ac:dyDescent="0.3">
      <c r="A283">
        <v>277</v>
      </c>
      <c r="B283">
        <v>0</v>
      </c>
      <c r="C283">
        <v>16503199.45505026</v>
      </c>
      <c r="D283">
        <v>0</v>
      </c>
      <c r="E283">
        <v>0</v>
      </c>
      <c r="F283">
        <v>41257.998637625649</v>
      </c>
      <c r="G283">
        <v>0</v>
      </c>
      <c r="H283">
        <v>0</v>
      </c>
      <c r="I283">
        <v>172112.33243230567</v>
      </c>
      <c r="J283">
        <v>0</v>
      </c>
      <c r="K283">
        <v>135247.09832395264</v>
      </c>
      <c r="L283">
        <v>0</v>
      </c>
      <c r="M283">
        <v>0</v>
      </c>
      <c r="N283">
        <v>16195840.024294002</v>
      </c>
      <c r="O283">
        <v>0</v>
      </c>
      <c r="P283">
        <f t="shared" si="24"/>
        <v>16503199.45505026</v>
      </c>
      <c r="Q283">
        <f t="shared" si="25"/>
        <v>41257.998637625649</v>
      </c>
      <c r="R283">
        <f t="shared" si="26"/>
        <v>172112.33243230567</v>
      </c>
      <c r="S283">
        <f t="shared" si="27"/>
        <v>135247.09832395264</v>
      </c>
      <c r="T283">
        <f t="shared" si="28"/>
        <v>16195840.024294002</v>
      </c>
      <c r="AF283">
        <f t="shared" si="29"/>
        <v>47675116.083748668</v>
      </c>
    </row>
    <row r="284" spans="1:32" x14ac:dyDescent="0.3">
      <c r="A284">
        <v>278</v>
      </c>
      <c r="B284">
        <v>0</v>
      </c>
      <c r="C284">
        <v>16195840.024294002</v>
      </c>
      <c r="D284">
        <v>0</v>
      </c>
      <c r="E284">
        <v>0</v>
      </c>
      <c r="F284">
        <v>40489.600060735007</v>
      </c>
      <c r="G284">
        <v>0</v>
      </c>
      <c r="H284">
        <v>0</v>
      </c>
      <c r="I284">
        <v>171220.36828713046</v>
      </c>
      <c r="J284">
        <v>0</v>
      </c>
      <c r="K284">
        <v>133817.28313992647</v>
      </c>
      <c r="L284">
        <v>0</v>
      </c>
      <c r="M284">
        <v>0</v>
      </c>
      <c r="N284">
        <v>15890802.372866943</v>
      </c>
      <c r="O284">
        <v>0</v>
      </c>
      <c r="P284">
        <f t="shared" si="24"/>
        <v>16195840.024294002</v>
      </c>
      <c r="Q284">
        <f t="shared" si="25"/>
        <v>40489.600060735007</v>
      </c>
      <c r="R284">
        <f t="shared" si="26"/>
        <v>171220.36828713046</v>
      </c>
      <c r="S284">
        <f t="shared" si="27"/>
        <v>133817.28313992647</v>
      </c>
      <c r="T284">
        <f t="shared" si="28"/>
        <v>15890802.372866943</v>
      </c>
      <c r="AF284">
        <f t="shared" si="29"/>
        <v>47599262.38382227</v>
      </c>
    </row>
    <row r="285" spans="1:32" x14ac:dyDescent="0.3">
      <c r="A285">
        <v>279</v>
      </c>
      <c r="B285">
        <v>0</v>
      </c>
      <c r="C285">
        <v>15890802.372866943</v>
      </c>
      <c r="D285">
        <v>0</v>
      </c>
      <c r="E285">
        <v>0</v>
      </c>
      <c r="F285">
        <v>39727.005932167362</v>
      </c>
      <c r="G285">
        <v>0</v>
      </c>
      <c r="H285">
        <v>0</v>
      </c>
      <c r="I285">
        <v>170321.1485815515</v>
      </c>
      <c r="J285">
        <v>0</v>
      </c>
      <c r="K285">
        <v>132382.99978345021</v>
      </c>
      <c r="L285">
        <v>0</v>
      </c>
      <c r="M285">
        <v>0</v>
      </c>
      <c r="N285">
        <v>15588098.224501941</v>
      </c>
      <c r="O285">
        <v>0</v>
      </c>
      <c r="P285">
        <f t="shared" si="24"/>
        <v>15890802.372866943</v>
      </c>
      <c r="Q285">
        <f t="shared" si="25"/>
        <v>39727.005932167362</v>
      </c>
      <c r="R285">
        <f t="shared" si="26"/>
        <v>170321.1485815515</v>
      </c>
      <c r="S285">
        <f t="shared" si="27"/>
        <v>132382.99978345021</v>
      </c>
      <c r="T285">
        <f t="shared" si="28"/>
        <v>15588098.224501941</v>
      </c>
      <c r="AF285">
        <f t="shared" si="29"/>
        <v>47519600.454252869</v>
      </c>
    </row>
    <row r="286" spans="1:32" x14ac:dyDescent="0.3">
      <c r="A286">
        <v>280</v>
      </c>
      <c r="B286">
        <v>0</v>
      </c>
      <c r="C286">
        <v>15588098.224501941</v>
      </c>
      <c r="D286">
        <v>0</v>
      </c>
      <c r="E286">
        <v>0</v>
      </c>
      <c r="F286">
        <v>38970.245561254858</v>
      </c>
      <c r="G286">
        <v>0</v>
      </c>
      <c r="H286">
        <v>0</v>
      </c>
      <c r="I286">
        <v>169414.63667890363</v>
      </c>
      <c r="J286">
        <v>0</v>
      </c>
      <c r="K286">
        <v>130944.23429148499</v>
      </c>
      <c r="L286">
        <v>0</v>
      </c>
      <c r="M286">
        <v>0</v>
      </c>
      <c r="N286">
        <v>15287739.353531552</v>
      </c>
      <c r="O286">
        <v>0</v>
      </c>
      <c r="P286">
        <f t="shared" si="24"/>
        <v>15588098.224501941</v>
      </c>
      <c r="Q286">
        <f t="shared" si="25"/>
        <v>38970.245561254858</v>
      </c>
      <c r="R286">
        <f t="shared" si="26"/>
        <v>169414.63667890363</v>
      </c>
      <c r="S286">
        <f t="shared" si="27"/>
        <v>130944.23429148499</v>
      </c>
      <c r="T286">
        <f t="shared" si="28"/>
        <v>15287739.353531552</v>
      </c>
      <c r="AF286">
        <f t="shared" si="29"/>
        <v>47436098.270093016</v>
      </c>
    </row>
    <row r="287" spans="1:32" x14ac:dyDescent="0.3">
      <c r="A287">
        <v>281</v>
      </c>
      <c r="B287">
        <v>0</v>
      </c>
      <c r="C287">
        <v>15287739.353531552</v>
      </c>
      <c r="D287">
        <v>0</v>
      </c>
      <c r="E287">
        <v>0</v>
      </c>
      <c r="F287">
        <v>38219.348383828881</v>
      </c>
      <c r="G287">
        <v>0</v>
      </c>
      <c r="H287">
        <v>0</v>
      </c>
      <c r="I287">
        <v>168500.79578439757</v>
      </c>
      <c r="J287">
        <v>0</v>
      </c>
      <c r="K287">
        <v>129500.97265735737</v>
      </c>
      <c r="L287">
        <v>0</v>
      </c>
      <c r="M287">
        <v>0</v>
      </c>
      <c r="N287">
        <v>14989737.585089797</v>
      </c>
      <c r="O287">
        <v>0</v>
      </c>
      <c r="P287">
        <f t="shared" si="24"/>
        <v>15287739.353531552</v>
      </c>
      <c r="Q287">
        <f t="shared" si="25"/>
        <v>38219.348383828881</v>
      </c>
      <c r="R287">
        <f t="shared" si="26"/>
        <v>168500.79578439757</v>
      </c>
      <c r="S287">
        <f t="shared" si="27"/>
        <v>129500.97265735737</v>
      </c>
      <c r="T287">
        <f t="shared" si="28"/>
        <v>14989737.585089797</v>
      </c>
      <c r="AF287">
        <f t="shared" si="29"/>
        <v>47348723.615415722</v>
      </c>
    </row>
    <row r="288" spans="1:32" x14ac:dyDescent="0.3">
      <c r="A288">
        <v>282</v>
      </c>
      <c r="B288">
        <v>0</v>
      </c>
      <c r="C288">
        <v>14989737.585089797</v>
      </c>
      <c r="D288">
        <v>0</v>
      </c>
      <c r="E288">
        <v>0</v>
      </c>
      <c r="F288">
        <v>37474.343962724495</v>
      </c>
      <c r="G288">
        <v>0</v>
      </c>
      <c r="H288">
        <v>0</v>
      </c>
      <c r="I288">
        <v>167579.58894448954</v>
      </c>
      <c r="J288">
        <v>0</v>
      </c>
      <c r="K288">
        <v>128053.2008306231</v>
      </c>
      <c r="L288">
        <v>0</v>
      </c>
      <c r="M288">
        <v>0</v>
      </c>
      <c r="N288">
        <v>14694104.795314685</v>
      </c>
      <c r="O288">
        <v>0</v>
      </c>
      <c r="P288">
        <f t="shared" si="24"/>
        <v>14989737.585089797</v>
      </c>
      <c r="Q288">
        <f t="shared" si="25"/>
        <v>37474.343962724495</v>
      </c>
      <c r="R288">
        <f t="shared" si="26"/>
        <v>167579.58894448954</v>
      </c>
      <c r="S288">
        <f t="shared" si="27"/>
        <v>128053.2008306231</v>
      </c>
      <c r="T288">
        <f t="shared" si="28"/>
        <v>14694104.795314685</v>
      </c>
      <c r="AF288">
        <f t="shared" si="29"/>
        <v>47257444.082346052</v>
      </c>
    </row>
    <row r="289" spans="1:32" x14ac:dyDescent="0.3">
      <c r="A289">
        <v>283</v>
      </c>
      <c r="B289">
        <v>0</v>
      </c>
      <c r="C289">
        <v>14694104.795314685</v>
      </c>
      <c r="D289">
        <v>0</v>
      </c>
      <c r="E289">
        <v>0</v>
      </c>
      <c r="F289">
        <v>36735.261988286715</v>
      </c>
      <c r="G289">
        <v>0</v>
      </c>
      <c r="H289">
        <v>0</v>
      </c>
      <c r="I289">
        <v>166650.97904624828</v>
      </c>
      <c r="J289">
        <v>0</v>
      </c>
      <c r="K289">
        <v>126600.90471693028</v>
      </c>
      <c r="L289">
        <v>0</v>
      </c>
      <c r="M289">
        <v>0</v>
      </c>
      <c r="N289">
        <v>14400852.911551507</v>
      </c>
      <c r="O289">
        <v>0</v>
      </c>
      <c r="P289">
        <f t="shared" si="24"/>
        <v>14694104.795314685</v>
      </c>
      <c r="Q289">
        <f t="shared" si="25"/>
        <v>36735.261988286715</v>
      </c>
      <c r="R289">
        <f t="shared" si="26"/>
        <v>166650.97904624828</v>
      </c>
      <c r="S289">
        <f t="shared" si="27"/>
        <v>126600.90471693028</v>
      </c>
      <c r="T289">
        <f t="shared" si="28"/>
        <v>14400852.911551507</v>
      </c>
      <c r="AF289">
        <f t="shared" si="29"/>
        <v>47162227.07008826</v>
      </c>
    </row>
    <row r="290" spans="1:32" x14ac:dyDescent="0.3">
      <c r="A290">
        <v>284</v>
      </c>
      <c r="B290">
        <v>0</v>
      </c>
      <c r="C290">
        <v>14400852.911551507</v>
      </c>
      <c r="D290">
        <v>0</v>
      </c>
      <c r="E290">
        <v>0</v>
      </c>
      <c r="F290">
        <v>36002.132278878773</v>
      </c>
      <c r="G290">
        <v>0</v>
      </c>
      <c r="H290">
        <v>0</v>
      </c>
      <c r="I290">
        <v>165714.92881671968</v>
      </c>
      <c r="J290">
        <v>0</v>
      </c>
      <c r="K290">
        <v>125144.07017788218</v>
      </c>
      <c r="L290">
        <v>0</v>
      </c>
      <c r="M290">
        <v>0</v>
      </c>
      <c r="N290">
        <v>14109993.912556905</v>
      </c>
      <c r="O290">
        <v>0</v>
      </c>
      <c r="P290">
        <f t="shared" si="24"/>
        <v>14400852.911551507</v>
      </c>
      <c r="Q290">
        <f t="shared" si="25"/>
        <v>36002.132278878773</v>
      </c>
      <c r="R290">
        <f t="shared" si="26"/>
        <v>165714.92881671968</v>
      </c>
      <c r="S290">
        <f t="shared" si="27"/>
        <v>125144.07017788218</v>
      </c>
      <c r="T290">
        <f t="shared" si="28"/>
        <v>14109993.912556905</v>
      </c>
      <c r="AF290">
        <f t="shared" si="29"/>
        <v>47063039.783948392</v>
      </c>
    </row>
    <row r="291" spans="1:32" x14ac:dyDescent="0.3">
      <c r="A291">
        <v>285</v>
      </c>
      <c r="B291">
        <v>0</v>
      </c>
      <c r="C291">
        <v>14109993.912556905</v>
      </c>
      <c r="D291">
        <v>0</v>
      </c>
      <c r="E291">
        <v>0</v>
      </c>
      <c r="F291">
        <v>35274.984781392268</v>
      </c>
      <c r="G291">
        <v>0</v>
      </c>
      <c r="H291">
        <v>0</v>
      </c>
      <c r="I291">
        <v>164771.40082228932</v>
      </c>
      <c r="J291">
        <v>0</v>
      </c>
      <c r="K291">
        <v>123682.68303089956</v>
      </c>
      <c r="L291">
        <v>0</v>
      </c>
      <c r="M291">
        <v>0</v>
      </c>
      <c r="N291">
        <v>13821539.828703716</v>
      </c>
      <c r="O291">
        <v>0</v>
      </c>
      <c r="P291">
        <f t="shared" si="24"/>
        <v>14109993.912556905</v>
      </c>
      <c r="Q291">
        <f t="shared" si="25"/>
        <v>35274.984781392268</v>
      </c>
      <c r="R291">
        <f t="shared" si="26"/>
        <v>164771.40082228932</v>
      </c>
      <c r="S291">
        <f t="shared" si="27"/>
        <v>123682.68303089956</v>
      </c>
      <c r="T291">
        <f t="shared" si="28"/>
        <v>13821539.828703716</v>
      </c>
      <c r="AF291">
        <f t="shared" si="29"/>
        <v>46959849.234352455</v>
      </c>
    </row>
    <row r="292" spans="1:32" x14ac:dyDescent="0.3">
      <c r="A292">
        <v>286</v>
      </c>
      <c r="B292">
        <v>0</v>
      </c>
      <c r="C292">
        <v>13821539.828703716</v>
      </c>
      <c r="D292">
        <v>0</v>
      </c>
      <c r="E292">
        <v>0</v>
      </c>
      <c r="F292">
        <v>34553.849571759289</v>
      </c>
      <c r="G292">
        <v>0</v>
      </c>
      <c r="H292">
        <v>0</v>
      </c>
      <c r="I292">
        <v>163820.357468042</v>
      </c>
      <c r="J292">
        <v>0</v>
      </c>
      <c r="K292">
        <v>122216.72904908261</v>
      </c>
      <c r="L292">
        <v>0</v>
      </c>
      <c r="M292">
        <v>0</v>
      </c>
      <c r="N292">
        <v>13535502.742186591</v>
      </c>
      <c r="O292">
        <v>0</v>
      </c>
      <c r="P292">
        <f t="shared" si="24"/>
        <v>13821539.828703716</v>
      </c>
      <c r="Q292">
        <f t="shared" si="25"/>
        <v>34553.849571759289</v>
      </c>
      <c r="R292">
        <f t="shared" si="26"/>
        <v>163820.357468042</v>
      </c>
      <c r="S292">
        <f t="shared" si="27"/>
        <v>122216.72904908261</v>
      </c>
      <c r="T292">
        <f t="shared" si="28"/>
        <v>13535502.742186591</v>
      </c>
      <c r="AF292">
        <f t="shared" si="29"/>
        <v>46852622.235860012</v>
      </c>
    </row>
    <row r="293" spans="1:32" x14ac:dyDescent="0.3">
      <c r="A293">
        <v>287</v>
      </c>
      <c r="B293">
        <v>0</v>
      </c>
      <c r="C293">
        <v>13535502.742186591</v>
      </c>
      <c r="D293">
        <v>0</v>
      </c>
      <c r="E293">
        <v>0</v>
      </c>
      <c r="F293">
        <v>33838.756855466476</v>
      </c>
      <c r="G293">
        <v>0</v>
      </c>
      <c r="H293">
        <v>0</v>
      </c>
      <c r="I293">
        <v>162861.76099711953</v>
      </c>
      <c r="J293">
        <v>0</v>
      </c>
      <c r="K293">
        <v>120746.19396107248</v>
      </c>
      <c r="L293">
        <v>0</v>
      </c>
      <c r="M293">
        <v>0</v>
      </c>
      <c r="N293">
        <v>13251894.787228398</v>
      </c>
      <c r="O293">
        <v>0</v>
      </c>
      <c r="P293">
        <f t="shared" si="24"/>
        <v>13535502.742186591</v>
      </c>
      <c r="Q293">
        <f t="shared" si="25"/>
        <v>33838.756855466476</v>
      </c>
      <c r="R293">
        <f t="shared" si="26"/>
        <v>162861.76099711953</v>
      </c>
      <c r="S293">
        <f t="shared" si="27"/>
        <v>120746.19396107248</v>
      </c>
      <c r="T293">
        <f t="shared" si="28"/>
        <v>13251894.787228398</v>
      </c>
      <c r="AF293">
        <f t="shared" si="29"/>
        <v>46741325.406173304</v>
      </c>
    </row>
    <row r="294" spans="1:32" x14ac:dyDescent="0.3">
      <c r="A294">
        <v>288</v>
      </c>
      <c r="B294">
        <v>0</v>
      </c>
      <c r="C294">
        <v>13251894.787228398</v>
      </c>
      <c r="D294">
        <v>0</v>
      </c>
      <c r="E294">
        <v>0</v>
      </c>
      <c r="F294">
        <v>33129.736968070996</v>
      </c>
      <c r="G294">
        <v>0</v>
      </c>
      <c r="H294">
        <v>0</v>
      </c>
      <c r="I294">
        <v>161895.57349007536</v>
      </c>
      <c r="J294">
        <v>0</v>
      </c>
      <c r="K294">
        <v>119271.06345091232</v>
      </c>
      <c r="L294">
        <v>0</v>
      </c>
      <c r="M294">
        <v>0</v>
      </c>
      <c r="N294">
        <v>12970728.15028741</v>
      </c>
      <c r="O294">
        <v>0</v>
      </c>
      <c r="P294">
        <f t="shared" si="24"/>
        <v>13251894.787228398</v>
      </c>
      <c r="Q294">
        <f t="shared" si="25"/>
        <v>33129.736968070996</v>
      </c>
      <c r="R294">
        <f t="shared" si="26"/>
        <v>161895.57349007536</v>
      </c>
      <c r="S294">
        <f t="shared" si="27"/>
        <v>119271.06345091232</v>
      </c>
      <c r="T294">
        <f t="shared" si="28"/>
        <v>12970728.15028741</v>
      </c>
      <c r="AF294">
        <f t="shared" si="29"/>
        <v>46625925.165141702</v>
      </c>
    </row>
    <row r="295" spans="1:32" x14ac:dyDescent="0.3">
      <c r="A295">
        <v>289</v>
      </c>
      <c r="B295">
        <v>0</v>
      </c>
      <c r="C295">
        <v>12970728.15028741</v>
      </c>
      <c r="D295">
        <v>0</v>
      </c>
      <c r="E295">
        <v>0</v>
      </c>
      <c r="F295">
        <v>32426.820375718526</v>
      </c>
      <c r="G295">
        <v>0</v>
      </c>
      <c r="H295">
        <v>0</v>
      </c>
      <c r="I295">
        <v>160921.75686422744</v>
      </c>
      <c r="J295">
        <v>0</v>
      </c>
      <c r="K295">
        <v>117791.32315790791</v>
      </c>
      <c r="L295">
        <v>0</v>
      </c>
      <c r="M295">
        <v>0</v>
      </c>
      <c r="N295">
        <v>12692015.070265274</v>
      </c>
      <c r="O295">
        <v>0</v>
      </c>
      <c r="P295">
        <f t="shared" si="24"/>
        <v>12970728.15028741</v>
      </c>
      <c r="Q295">
        <f t="shared" si="25"/>
        <v>32426.820375718526</v>
      </c>
      <c r="R295">
        <f t="shared" si="26"/>
        <v>160921.75686422744</v>
      </c>
      <c r="S295">
        <f t="shared" si="27"/>
        <v>117791.32315790791</v>
      </c>
      <c r="T295">
        <f t="shared" si="28"/>
        <v>12692015.070265274</v>
      </c>
      <c r="AF295">
        <f t="shared" si="29"/>
        <v>46506387.733761728</v>
      </c>
    </row>
    <row r="296" spans="1:32" x14ac:dyDescent="0.3">
      <c r="A296">
        <v>290</v>
      </c>
      <c r="B296">
        <v>0</v>
      </c>
      <c r="C296">
        <v>12692015.070265274</v>
      </c>
      <c r="D296">
        <v>0</v>
      </c>
      <c r="E296">
        <v>0</v>
      </c>
      <c r="F296">
        <v>31730.037675663185</v>
      </c>
      <c r="G296">
        <v>0</v>
      </c>
      <c r="H296">
        <v>0</v>
      </c>
      <c r="I296">
        <v>159940.27287300813</v>
      </c>
      <c r="J296">
        <v>0</v>
      </c>
      <c r="K296">
        <v>116306.95867648786</v>
      </c>
      <c r="L296">
        <v>0</v>
      </c>
      <c r="M296">
        <v>0</v>
      </c>
      <c r="N296">
        <v>12415767.838715779</v>
      </c>
      <c r="O296">
        <v>0</v>
      </c>
      <c r="P296">
        <f t="shared" si="24"/>
        <v>12692015.070265274</v>
      </c>
      <c r="Q296">
        <f t="shared" si="25"/>
        <v>31730.037675663185</v>
      </c>
      <c r="R296">
        <f t="shared" si="26"/>
        <v>159940.27287300813</v>
      </c>
      <c r="S296">
        <f t="shared" si="27"/>
        <v>116306.95867648786</v>
      </c>
      <c r="T296">
        <f t="shared" si="28"/>
        <v>12415767.838715779</v>
      </c>
      <c r="AF296">
        <f t="shared" si="29"/>
        <v>46382679.133172356</v>
      </c>
    </row>
    <row r="297" spans="1:32" x14ac:dyDescent="0.3">
      <c r="A297">
        <v>291</v>
      </c>
      <c r="B297">
        <v>0</v>
      </c>
      <c r="C297">
        <v>12415767.838715779</v>
      </c>
      <c r="D297">
        <v>0</v>
      </c>
      <c r="E297">
        <v>0</v>
      </c>
      <c r="F297">
        <v>31039.419596789448</v>
      </c>
      <c r="G297">
        <v>0</v>
      </c>
      <c r="H297">
        <v>0</v>
      </c>
      <c r="I297">
        <v>158951.08310531179</v>
      </c>
      <c r="J297">
        <v>0</v>
      </c>
      <c r="K297">
        <v>114817.95555606337</v>
      </c>
      <c r="L297">
        <v>0</v>
      </c>
      <c r="M297">
        <v>0</v>
      </c>
      <c r="N297">
        <v>12141998.800054403</v>
      </c>
      <c r="O297">
        <v>0</v>
      </c>
      <c r="P297">
        <f t="shared" si="24"/>
        <v>12415767.838715779</v>
      </c>
      <c r="Q297">
        <f t="shared" si="25"/>
        <v>31039.419596789448</v>
      </c>
      <c r="R297">
        <f t="shared" si="26"/>
        <v>158951.08310531179</v>
      </c>
      <c r="S297">
        <f t="shared" si="27"/>
        <v>114817.95555606337</v>
      </c>
      <c r="T297">
        <f t="shared" si="28"/>
        <v>12141998.800054403</v>
      </c>
      <c r="AF297">
        <f t="shared" si="29"/>
        <v>46254765.183645733</v>
      </c>
    </row>
    <row r="298" spans="1:32" x14ac:dyDescent="0.3">
      <c r="A298">
        <v>292</v>
      </c>
      <c r="B298">
        <v>0</v>
      </c>
      <c r="C298">
        <v>12141998.800054403</v>
      </c>
      <c r="D298">
        <v>0</v>
      </c>
      <c r="E298">
        <v>0</v>
      </c>
      <c r="F298">
        <v>30354.997000136009</v>
      </c>
      <c r="G298">
        <v>0</v>
      </c>
      <c r="H298">
        <v>0</v>
      </c>
      <c r="I298">
        <v>157954.14898484005</v>
      </c>
      <c r="J298">
        <v>0</v>
      </c>
      <c r="K298">
        <v>113324.29930088756</v>
      </c>
      <c r="L298">
        <v>0</v>
      </c>
      <c r="M298">
        <v>0</v>
      </c>
      <c r="N298">
        <v>11870720.351768676</v>
      </c>
      <c r="O298">
        <v>0</v>
      </c>
      <c r="P298">
        <f t="shared" si="24"/>
        <v>12141998.800054403</v>
      </c>
      <c r="Q298">
        <f t="shared" si="25"/>
        <v>30354.997000136009</v>
      </c>
      <c r="R298">
        <f t="shared" si="26"/>
        <v>157954.14898484005</v>
      </c>
      <c r="S298">
        <f t="shared" si="27"/>
        <v>113324.29930088756</v>
      </c>
      <c r="T298">
        <f t="shared" si="28"/>
        <v>11870720.351768676</v>
      </c>
      <c r="AF298">
        <f t="shared" si="29"/>
        <v>46122611.503573298</v>
      </c>
    </row>
    <row r="299" spans="1:32" x14ac:dyDescent="0.3">
      <c r="A299">
        <v>293</v>
      </c>
      <c r="B299">
        <v>0</v>
      </c>
      <c r="C299">
        <v>11870720.351768676</v>
      </c>
      <c r="D299">
        <v>0</v>
      </c>
      <c r="E299">
        <v>0</v>
      </c>
      <c r="F299">
        <v>29676.800879421695</v>
      </c>
      <c r="G299">
        <v>0</v>
      </c>
      <c r="H299">
        <v>0</v>
      </c>
      <c r="I299">
        <v>156949.43176944443</v>
      </c>
      <c r="J299">
        <v>0</v>
      </c>
      <c r="K299">
        <v>111825.97536991433</v>
      </c>
      <c r="L299">
        <v>0</v>
      </c>
      <c r="M299">
        <v>0</v>
      </c>
      <c r="N299">
        <v>11601944.944629319</v>
      </c>
      <c r="O299">
        <v>0</v>
      </c>
      <c r="P299">
        <f t="shared" si="24"/>
        <v>11870720.351768676</v>
      </c>
      <c r="Q299">
        <f t="shared" si="25"/>
        <v>29676.800879421695</v>
      </c>
      <c r="R299">
        <f t="shared" si="26"/>
        <v>156949.43176944443</v>
      </c>
      <c r="S299">
        <f t="shared" si="27"/>
        <v>111825.97536991433</v>
      </c>
      <c r="T299">
        <f t="shared" si="28"/>
        <v>11601944.944629319</v>
      </c>
      <c r="AF299">
        <f t="shared" si="29"/>
        <v>45986183.508447222</v>
      </c>
    </row>
    <row r="300" spans="1:32" x14ac:dyDescent="0.3">
      <c r="A300">
        <v>294</v>
      </c>
      <c r="B300">
        <v>0</v>
      </c>
      <c r="C300">
        <v>11601944.944629319</v>
      </c>
      <c r="D300">
        <v>0</v>
      </c>
      <c r="E300">
        <v>0</v>
      </c>
      <c r="F300">
        <v>29004.862361573298</v>
      </c>
      <c r="G300">
        <v>0</v>
      </c>
      <c r="H300">
        <v>0</v>
      </c>
      <c r="I300">
        <v>155936.89255046644</v>
      </c>
      <c r="J300">
        <v>0</v>
      </c>
      <c r="K300">
        <v>110322.9691766568</v>
      </c>
      <c r="L300">
        <v>0</v>
      </c>
      <c r="M300">
        <v>0</v>
      </c>
      <c r="N300">
        <v>11335685.082902195</v>
      </c>
      <c r="O300">
        <v>0</v>
      </c>
      <c r="P300">
        <f t="shared" si="24"/>
        <v>11601944.944629319</v>
      </c>
      <c r="Q300">
        <f t="shared" si="25"/>
        <v>29004.862361573298</v>
      </c>
      <c r="R300">
        <f t="shared" si="26"/>
        <v>155936.89255046644</v>
      </c>
      <c r="S300">
        <f t="shared" si="27"/>
        <v>110322.9691766568</v>
      </c>
      <c r="T300">
        <f t="shared" si="28"/>
        <v>11335685.082902195</v>
      </c>
      <c r="AF300">
        <f t="shared" si="29"/>
        <v>45845446.409837134</v>
      </c>
    </row>
    <row r="301" spans="1:32" x14ac:dyDescent="0.3">
      <c r="A301">
        <v>295</v>
      </c>
      <c r="B301">
        <v>0</v>
      </c>
      <c r="C301">
        <v>11335685.082902195</v>
      </c>
      <c r="D301">
        <v>0</v>
      </c>
      <c r="E301">
        <v>0</v>
      </c>
      <c r="F301">
        <v>28339.21270725549</v>
      </c>
      <c r="G301">
        <v>0</v>
      </c>
      <c r="H301">
        <v>0</v>
      </c>
      <c r="I301">
        <v>154916.49225207514</v>
      </c>
      <c r="J301">
        <v>0</v>
      </c>
      <c r="K301">
        <v>108815.26608904534</v>
      </c>
      <c r="L301">
        <v>0</v>
      </c>
      <c r="M301">
        <v>0</v>
      </c>
      <c r="N301">
        <v>11071953.324561074</v>
      </c>
      <c r="O301">
        <v>0</v>
      </c>
      <c r="P301">
        <f t="shared" si="24"/>
        <v>11335685.082902195</v>
      </c>
      <c r="Q301">
        <f t="shared" si="25"/>
        <v>28339.21270725549</v>
      </c>
      <c r="R301">
        <f t="shared" si="26"/>
        <v>154916.49225207514</v>
      </c>
      <c r="S301">
        <f t="shared" si="27"/>
        <v>108815.26608904534</v>
      </c>
      <c r="T301">
        <f t="shared" si="28"/>
        <v>11071953.324561074</v>
      </c>
      <c r="AF301">
        <f t="shared" si="29"/>
        <v>45700365.214362167</v>
      </c>
    </row>
    <row r="302" spans="1:32" x14ac:dyDescent="0.3">
      <c r="A302">
        <v>296</v>
      </c>
      <c r="B302">
        <v>0</v>
      </c>
      <c r="C302">
        <v>11071953.324561074</v>
      </c>
      <c r="D302">
        <v>0</v>
      </c>
      <c r="E302">
        <v>0</v>
      </c>
      <c r="F302">
        <v>27679.883311402686</v>
      </c>
      <c r="G302">
        <v>0</v>
      </c>
      <c r="H302">
        <v>0</v>
      </c>
      <c r="I302">
        <v>153888.19163060267</v>
      </c>
      <c r="J302">
        <v>0</v>
      </c>
      <c r="K302">
        <v>107302.8514292851</v>
      </c>
      <c r="L302">
        <v>0</v>
      </c>
      <c r="M302">
        <v>0</v>
      </c>
      <c r="N302">
        <v>10810762.281501187</v>
      </c>
      <c r="O302">
        <v>0</v>
      </c>
      <c r="P302">
        <f t="shared" si="24"/>
        <v>11071953.324561074</v>
      </c>
      <c r="Q302">
        <f t="shared" si="25"/>
        <v>27679.883311402686</v>
      </c>
      <c r="R302">
        <f t="shared" si="26"/>
        <v>153888.19163060267</v>
      </c>
      <c r="S302">
        <f t="shared" si="27"/>
        <v>107302.8514292851</v>
      </c>
      <c r="T302">
        <f t="shared" si="28"/>
        <v>10810762.281501187</v>
      </c>
      <c r="AF302">
        <f t="shared" si="29"/>
        <v>45550904.722658388</v>
      </c>
    </row>
    <row r="303" spans="1:32" x14ac:dyDescent="0.3">
      <c r="A303">
        <v>297</v>
      </c>
      <c r="B303">
        <v>0</v>
      </c>
      <c r="C303">
        <v>10810762.281501187</v>
      </c>
      <c r="D303">
        <v>0</v>
      </c>
      <c r="E303">
        <v>0</v>
      </c>
      <c r="F303">
        <v>27026.905703752967</v>
      </c>
      <c r="G303">
        <v>0</v>
      </c>
      <c r="H303">
        <v>0</v>
      </c>
      <c r="I303">
        <v>152851.9512738763</v>
      </c>
      <c r="J303">
        <v>0</v>
      </c>
      <c r="K303">
        <v>105785.7104737131</v>
      </c>
      <c r="L303">
        <v>0</v>
      </c>
      <c r="M303">
        <v>0</v>
      </c>
      <c r="N303">
        <v>10552124.619753597</v>
      </c>
      <c r="O303">
        <v>0</v>
      </c>
      <c r="P303">
        <f t="shared" si="24"/>
        <v>10810762.281501187</v>
      </c>
      <c r="Q303">
        <f t="shared" si="25"/>
        <v>27026.905703752967</v>
      </c>
      <c r="R303">
        <f t="shared" si="26"/>
        <v>152851.9512738763</v>
      </c>
      <c r="S303">
        <f t="shared" si="27"/>
        <v>105785.7104737131</v>
      </c>
      <c r="T303">
        <f t="shared" si="28"/>
        <v>10552124.619753597</v>
      </c>
      <c r="AF303">
        <f t="shared" si="29"/>
        <v>45397029.528341264</v>
      </c>
    </row>
    <row r="304" spans="1:32" x14ac:dyDescent="0.3">
      <c r="A304">
        <v>298</v>
      </c>
      <c r="B304">
        <v>0</v>
      </c>
      <c r="C304">
        <v>10552124.619753597</v>
      </c>
      <c r="D304">
        <v>0</v>
      </c>
      <c r="E304">
        <v>0</v>
      </c>
      <c r="F304">
        <v>26380.31154938399</v>
      </c>
      <c r="G304">
        <v>0</v>
      </c>
      <c r="H304">
        <v>0</v>
      </c>
      <c r="I304">
        <v>151807.73160054898</v>
      </c>
      <c r="J304">
        <v>0</v>
      </c>
      <c r="K304">
        <v>78197.871339491205</v>
      </c>
      <c r="L304">
        <v>0</v>
      </c>
      <c r="M304">
        <v>0</v>
      </c>
      <c r="N304">
        <v>10322119.016813558</v>
      </c>
      <c r="O304">
        <v>0</v>
      </c>
      <c r="P304">
        <f t="shared" si="24"/>
        <v>10552124.619753597</v>
      </c>
      <c r="Q304">
        <f t="shared" si="25"/>
        <v>26380.31154938399</v>
      </c>
      <c r="R304">
        <f t="shared" si="26"/>
        <v>151807.73160054898</v>
      </c>
      <c r="S304">
        <f t="shared" si="27"/>
        <v>78197.871339491205</v>
      </c>
      <c r="T304">
        <f t="shared" si="28"/>
        <v>10322119.016813558</v>
      </c>
      <c r="AF304">
        <f t="shared" si="29"/>
        <v>45238704.016963601</v>
      </c>
    </row>
    <row r="305" spans="1:32" x14ac:dyDescent="0.3">
      <c r="A305">
        <v>299</v>
      </c>
      <c r="B305">
        <v>0</v>
      </c>
      <c r="C305">
        <v>10322119.016813558</v>
      </c>
      <c r="D305">
        <v>0</v>
      </c>
      <c r="E305">
        <v>0</v>
      </c>
      <c r="F305">
        <v>25805.297542033895</v>
      </c>
      <c r="G305">
        <v>0</v>
      </c>
      <c r="H305">
        <v>0</v>
      </c>
      <c r="I305">
        <v>151137.15233502025</v>
      </c>
      <c r="J305">
        <v>0</v>
      </c>
      <c r="K305">
        <v>77052.892912710726</v>
      </c>
      <c r="L305">
        <v>0</v>
      </c>
      <c r="M305">
        <v>0</v>
      </c>
      <c r="N305">
        <v>10093928.971565828</v>
      </c>
      <c r="O305">
        <v>0</v>
      </c>
      <c r="P305">
        <f t="shared" si="24"/>
        <v>10322119.016813558</v>
      </c>
      <c r="Q305">
        <f t="shared" si="25"/>
        <v>25805.297542033895</v>
      </c>
      <c r="R305">
        <f t="shared" si="26"/>
        <v>151137.15233502025</v>
      </c>
      <c r="S305">
        <f t="shared" si="27"/>
        <v>77052.892912710726</v>
      </c>
      <c r="T305">
        <f t="shared" si="28"/>
        <v>10093928.971565828</v>
      </c>
      <c r="AF305">
        <f t="shared" si="29"/>
        <v>45190008.548171051</v>
      </c>
    </row>
    <row r="306" spans="1:32" x14ac:dyDescent="0.3">
      <c r="A306">
        <v>300</v>
      </c>
      <c r="B306">
        <v>0</v>
      </c>
      <c r="C306">
        <v>10093928.971565828</v>
      </c>
      <c r="D306">
        <v>0</v>
      </c>
      <c r="E306">
        <v>0</v>
      </c>
      <c r="F306">
        <v>25234.822428914569</v>
      </c>
      <c r="G306">
        <v>0</v>
      </c>
      <c r="H306">
        <v>0</v>
      </c>
      <c r="I306">
        <v>150460.89945170301</v>
      </c>
      <c r="J306">
        <v>0</v>
      </c>
      <c r="K306">
        <v>75904.336428346563</v>
      </c>
      <c r="L306">
        <v>0</v>
      </c>
      <c r="M306">
        <v>0</v>
      </c>
      <c r="N306">
        <v>9867563.7356857788</v>
      </c>
      <c r="O306">
        <v>0</v>
      </c>
      <c r="P306">
        <f t="shared" si="24"/>
        <v>10093928.971565828</v>
      </c>
      <c r="Q306">
        <f t="shared" si="25"/>
        <v>25234.822428914569</v>
      </c>
      <c r="R306">
        <f t="shared" si="26"/>
        <v>150460.89945170301</v>
      </c>
      <c r="S306">
        <f t="shared" si="27"/>
        <v>75904.336428346563</v>
      </c>
      <c r="T306">
        <f t="shared" si="28"/>
        <v>9867563.7356857788</v>
      </c>
      <c r="AF306">
        <f t="shared" si="29"/>
        <v>45138269.835510902</v>
      </c>
    </row>
    <row r="307" spans="1:32" x14ac:dyDescent="0.3">
      <c r="A307">
        <v>301</v>
      </c>
      <c r="B307">
        <v>0</v>
      </c>
      <c r="C307">
        <v>9867563.7356857788</v>
      </c>
      <c r="D307">
        <v>0</v>
      </c>
      <c r="E307">
        <v>0</v>
      </c>
      <c r="F307">
        <v>24668.909339214446</v>
      </c>
      <c r="G307">
        <v>0</v>
      </c>
      <c r="H307">
        <v>0</v>
      </c>
      <c r="I307">
        <v>149778.94403911178</v>
      </c>
      <c r="J307">
        <v>0</v>
      </c>
      <c r="K307">
        <v>74752.190704968758</v>
      </c>
      <c r="L307">
        <v>0</v>
      </c>
      <c r="M307">
        <v>0</v>
      </c>
      <c r="N307">
        <v>9643032.600941699</v>
      </c>
      <c r="O307">
        <v>0</v>
      </c>
      <c r="P307">
        <f t="shared" si="24"/>
        <v>9867563.7356857788</v>
      </c>
      <c r="Q307">
        <f t="shared" si="25"/>
        <v>24668.909339214446</v>
      </c>
      <c r="R307">
        <f t="shared" si="26"/>
        <v>149778.94403911178</v>
      </c>
      <c r="S307">
        <f t="shared" si="27"/>
        <v>74752.190704968758</v>
      </c>
      <c r="T307">
        <f t="shared" si="28"/>
        <v>9643032.600941699</v>
      </c>
      <c r="AF307">
        <f t="shared" si="29"/>
        <v>45083462.155772649</v>
      </c>
    </row>
    <row r="308" spans="1:32" x14ac:dyDescent="0.3">
      <c r="A308">
        <v>302</v>
      </c>
      <c r="B308">
        <v>0</v>
      </c>
      <c r="C308">
        <v>9643032.600941699</v>
      </c>
      <c r="D308">
        <v>0</v>
      </c>
      <c r="E308">
        <v>0</v>
      </c>
      <c r="F308">
        <v>24107.581502354249</v>
      </c>
      <c r="G308">
        <v>0</v>
      </c>
      <c r="H308">
        <v>0</v>
      </c>
      <c r="I308">
        <v>149091.25706047067</v>
      </c>
      <c r="J308">
        <v>0</v>
      </c>
      <c r="K308">
        <v>73596.444526205407</v>
      </c>
      <c r="L308">
        <v>0</v>
      </c>
      <c r="M308">
        <v>0</v>
      </c>
      <c r="N308">
        <v>9420344.8993550241</v>
      </c>
      <c r="O308">
        <v>0</v>
      </c>
      <c r="P308">
        <f t="shared" si="24"/>
        <v>9643032.600941699</v>
      </c>
      <c r="Q308">
        <f t="shared" si="25"/>
        <v>24107.581502354249</v>
      </c>
      <c r="R308">
        <f t="shared" si="26"/>
        <v>149091.25706047067</v>
      </c>
      <c r="S308">
        <f t="shared" si="27"/>
        <v>73596.444526205407</v>
      </c>
      <c r="T308">
        <f t="shared" si="28"/>
        <v>9420344.8993550241</v>
      </c>
      <c r="AF308">
        <f t="shared" si="29"/>
        <v>45025559.632262141</v>
      </c>
    </row>
    <row r="309" spans="1:32" x14ac:dyDescent="0.3">
      <c r="A309">
        <v>303</v>
      </c>
      <c r="B309">
        <v>0</v>
      </c>
      <c r="C309">
        <v>9420344.8993550241</v>
      </c>
      <c r="D309">
        <v>0</v>
      </c>
      <c r="E309">
        <v>0</v>
      </c>
      <c r="F309">
        <v>23550.862248387559</v>
      </c>
      <c r="G309">
        <v>0</v>
      </c>
      <c r="H309">
        <v>0</v>
      </c>
      <c r="I309">
        <v>148397.80935321262</v>
      </c>
      <c r="J309">
        <v>0</v>
      </c>
      <c r="K309">
        <v>72437.08664063341</v>
      </c>
      <c r="L309">
        <v>0</v>
      </c>
      <c r="M309">
        <v>0</v>
      </c>
      <c r="N309">
        <v>9199510.0033611786</v>
      </c>
      <c r="O309">
        <v>0</v>
      </c>
      <c r="P309">
        <f t="shared" si="24"/>
        <v>9420344.8993550241</v>
      </c>
      <c r="Q309">
        <f t="shared" si="25"/>
        <v>23550.862248387559</v>
      </c>
      <c r="R309">
        <f t="shared" si="26"/>
        <v>148397.80935321262</v>
      </c>
      <c r="S309">
        <f t="shared" si="27"/>
        <v>72437.08664063341</v>
      </c>
      <c r="T309">
        <f t="shared" si="28"/>
        <v>9199510.0033611786</v>
      </c>
      <c r="AF309">
        <f t="shared" si="29"/>
        <v>44964536.234023422</v>
      </c>
    </row>
    <row r="310" spans="1:32" x14ac:dyDescent="0.3">
      <c r="A310">
        <v>304</v>
      </c>
      <c r="B310">
        <v>0</v>
      </c>
      <c r="C310">
        <v>9199510.0033611786</v>
      </c>
      <c r="D310">
        <v>0</v>
      </c>
      <c r="E310">
        <v>0</v>
      </c>
      <c r="F310">
        <v>22998.775008402943</v>
      </c>
      <c r="G310">
        <v>0</v>
      </c>
      <c r="H310">
        <v>0</v>
      </c>
      <c r="I310">
        <v>147698.57162847702</v>
      </c>
      <c r="J310">
        <v>0</v>
      </c>
      <c r="K310">
        <v>71274.105761669009</v>
      </c>
      <c r="L310">
        <v>0</v>
      </c>
      <c r="M310">
        <v>0</v>
      </c>
      <c r="N310">
        <v>8980537.3259710316</v>
      </c>
      <c r="O310">
        <v>0</v>
      </c>
      <c r="P310">
        <f t="shared" si="24"/>
        <v>9199510.0033611786</v>
      </c>
      <c r="Q310">
        <f t="shared" si="25"/>
        <v>22998.775008402943</v>
      </c>
      <c r="R310">
        <f t="shared" si="26"/>
        <v>147698.57162847702</v>
      </c>
      <c r="S310">
        <f t="shared" si="27"/>
        <v>71274.105761669009</v>
      </c>
      <c r="T310">
        <f t="shared" si="28"/>
        <v>8980537.3259710316</v>
      </c>
      <c r="AF310">
        <f t="shared" si="29"/>
        <v>44900365.77505701</v>
      </c>
    </row>
    <row r="311" spans="1:32" x14ac:dyDescent="0.3">
      <c r="A311">
        <v>305</v>
      </c>
      <c r="B311">
        <v>0</v>
      </c>
      <c r="C311">
        <v>8980537.3259710316</v>
      </c>
      <c r="D311">
        <v>0</v>
      </c>
      <c r="E311">
        <v>0</v>
      </c>
      <c r="F311">
        <v>22451.343314927581</v>
      </c>
      <c r="G311">
        <v>0</v>
      </c>
      <c r="H311">
        <v>0</v>
      </c>
      <c r="I311">
        <v>146993.51447060483</v>
      </c>
      <c r="J311">
        <v>0</v>
      </c>
      <c r="K311">
        <v>70107.490567457833</v>
      </c>
      <c r="L311">
        <v>0</v>
      </c>
      <c r="M311">
        <v>0</v>
      </c>
      <c r="N311">
        <v>8763436.3209329695</v>
      </c>
      <c r="O311">
        <v>0</v>
      </c>
      <c r="P311">
        <f t="shared" si="24"/>
        <v>8980537.3259710316</v>
      </c>
      <c r="Q311">
        <f t="shared" si="25"/>
        <v>22451.343314927581</v>
      </c>
      <c r="R311">
        <f t="shared" si="26"/>
        <v>146993.51447060483</v>
      </c>
      <c r="S311">
        <f t="shared" si="27"/>
        <v>70107.490567457833</v>
      </c>
      <c r="T311">
        <f t="shared" si="28"/>
        <v>8763436.3209329695</v>
      </c>
      <c r="AF311">
        <f t="shared" si="29"/>
        <v>44833021.91353447</v>
      </c>
    </row>
    <row r="312" spans="1:32" x14ac:dyDescent="0.3">
      <c r="A312">
        <v>306</v>
      </c>
      <c r="B312">
        <v>0</v>
      </c>
      <c r="C312">
        <v>8763436.3209329695</v>
      </c>
      <c r="D312">
        <v>0</v>
      </c>
      <c r="E312">
        <v>0</v>
      </c>
      <c r="F312">
        <v>21908.590802332423</v>
      </c>
      <c r="G312">
        <v>0</v>
      </c>
      <c r="H312">
        <v>0</v>
      </c>
      <c r="I312">
        <v>146282.60833663243</v>
      </c>
      <c r="J312">
        <v>0</v>
      </c>
      <c r="K312">
        <v>68937.229700764758</v>
      </c>
      <c r="L312">
        <v>0</v>
      </c>
      <c r="M312">
        <v>0</v>
      </c>
      <c r="N312">
        <v>8548216.4828955717</v>
      </c>
      <c r="O312">
        <v>0</v>
      </c>
      <c r="P312">
        <f t="shared" si="24"/>
        <v>8763436.3209329695</v>
      </c>
      <c r="Q312">
        <f t="shared" si="25"/>
        <v>21908.590802332423</v>
      </c>
      <c r="R312">
        <f t="shared" si="26"/>
        <v>146282.60833663243</v>
      </c>
      <c r="S312">
        <f t="shared" si="27"/>
        <v>68937.229700764758</v>
      </c>
      <c r="T312">
        <f t="shared" si="28"/>
        <v>8548216.4828955717</v>
      </c>
      <c r="AF312">
        <f t="shared" si="29"/>
        <v>44762478.151009522</v>
      </c>
    </row>
    <row r="313" spans="1:32" x14ac:dyDescent="0.3">
      <c r="A313">
        <v>307</v>
      </c>
      <c r="B313">
        <v>0</v>
      </c>
      <c r="C313">
        <v>8548216.4828955717</v>
      </c>
      <c r="D313">
        <v>0</v>
      </c>
      <c r="E313">
        <v>0</v>
      </c>
      <c r="F313">
        <v>21370.54120723893</v>
      </c>
      <c r="G313">
        <v>0</v>
      </c>
      <c r="H313">
        <v>0</v>
      </c>
      <c r="I313">
        <v>145565.8235557829</v>
      </c>
      <c r="J313">
        <v>0</v>
      </c>
      <c r="K313">
        <v>67763.311768863263</v>
      </c>
      <c r="L313">
        <v>0</v>
      </c>
      <c r="M313">
        <v>0</v>
      </c>
      <c r="N313">
        <v>8334887.347570926</v>
      </c>
      <c r="O313">
        <v>0</v>
      </c>
      <c r="P313">
        <f t="shared" si="24"/>
        <v>8548216.4828955717</v>
      </c>
      <c r="Q313">
        <f t="shared" si="25"/>
        <v>21370.54120723893</v>
      </c>
      <c r="R313">
        <f t="shared" si="26"/>
        <v>145565.8235557829</v>
      </c>
      <c r="S313">
        <f t="shared" si="27"/>
        <v>67763.311768863263</v>
      </c>
      <c r="T313">
        <f t="shared" si="28"/>
        <v>8334887.347570926</v>
      </c>
      <c r="AF313">
        <f t="shared" si="29"/>
        <v>44688707.83162535</v>
      </c>
    </row>
    <row r="314" spans="1:32" x14ac:dyDescent="0.3">
      <c r="A314">
        <v>308</v>
      </c>
      <c r="B314">
        <v>0</v>
      </c>
      <c r="C314">
        <v>8334887.347570926</v>
      </c>
      <c r="D314">
        <v>0</v>
      </c>
      <c r="E314">
        <v>0</v>
      </c>
      <c r="F314">
        <v>20837.218368927315</v>
      </c>
      <c r="G314">
        <v>0</v>
      </c>
      <c r="H314">
        <v>0</v>
      </c>
      <c r="I314">
        <v>144843.130328956</v>
      </c>
      <c r="J314">
        <v>0</v>
      </c>
      <c r="K314">
        <v>66585.725343424594</v>
      </c>
      <c r="L314">
        <v>0</v>
      </c>
      <c r="M314">
        <v>0</v>
      </c>
      <c r="N314">
        <v>8123458.4918985451</v>
      </c>
      <c r="O314">
        <v>0</v>
      </c>
      <c r="P314">
        <f t="shared" si="24"/>
        <v>8334887.347570926</v>
      </c>
      <c r="Q314">
        <f t="shared" si="25"/>
        <v>20837.218368927315</v>
      </c>
      <c r="R314">
        <f t="shared" si="26"/>
        <v>144843.130328956</v>
      </c>
      <c r="S314">
        <f t="shared" si="27"/>
        <v>66585.725343424594</v>
      </c>
      <c r="T314">
        <f t="shared" si="28"/>
        <v>8123458.4918985451</v>
      </c>
      <c r="AF314">
        <f t="shared" si="29"/>
        <v>44611684.141318448</v>
      </c>
    </row>
    <row r="315" spans="1:32" x14ac:dyDescent="0.3">
      <c r="A315">
        <v>309</v>
      </c>
      <c r="B315">
        <v>0</v>
      </c>
      <c r="C315">
        <v>8123458.4918985451</v>
      </c>
      <c r="D315">
        <v>0</v>
      </c>
      <c r="E315">
        <v>0</v>
      </c>
      <c r="F315">
        <v>20308.646229746362</v>
      </c>
      <c r="G315">
        <v>0</v>
      </c>
      <c r="H315">
        <v>0</v>
      </c>
      <c r="I315">
        <v>144114.49872821581</v>
      </c>
      <c r="J315">
        <v>0</v>
      </c>
      <c r="K315">
        <v>65404.458960406402</v>
      </c>
      <c r="L315">
        <v>0</v>
      </c>
      <c r="M315">
        <v>0</v>
      </c>
      <c r="N315">
        <v>7913939.5342099229</v>
      </c>
      <c r="O315">
        <v>0</v>
      </c>
      <c r="P315">
        <f t="shared" si="24"/>
        <v>8123458.4918985451</v>
      </c>
      <c r="Q315">
        <f t="shared" si="25"/>
        <v>20308.646229746362</v>
      </c>
      <c r="R315">
        <f t="shared" si="26"/>
        <v>144114.49872821581</v>
      </c>
      <c r="S315">
        <f t="shared" si="27"/>
        <v>65404.458960406402</v>
      </c>
      <c r="T315">
        <f t="shared" si="28"/>
        <v>7913939.5342099229</v>
      </c>
      <c r="AF315">
        <f t="shared" si="29"/>
        <v>44531380.107018687</v>
      </c>
    </row>
    <row r="316" spans="1:32" x14ac:dyDescent="0.3">
      <c r="A316">
        <v>310</v>
      </c>
      <c r="B316">
        <v>0</v>
      </c>
      <c r="C316">
        <v>7913939.5342099229</v>
      </c>
      <c r="D316">
        <v>0</v>
      </c>
      <c r="E316">
        <v>0</v>
      </c>
      <c r="F316">
        <v>19784.848835524808</v>
      </c>
      <c r="G316">
        <v>0</v>
      </c>
      <c r="H316">
        <v>0</v>
      </c>
      <c r="I316">
        <v>143379.89869627639</v>
      </c>
      <c r="J316">
        <v>0</v>
      </c>
      <c r="K316">
        <v>64219.501119941291</v>
      </c>
      <c r="L316">
        <v>0</v>
      </c>
      <c r="M316">
        <v>0</v>
      </c>
      <c r="N316">
        <v>7706340.1343937051</v>
      </c>
      <c r="O316">
        <v>0</v>
      </c>
      <c r="P316">
        <f t="shared" si="24"/>
        <v>7913939.5342099229</v>
      </c>
      <c r="Q316">
        <f t="shared" si="25"/>
        <v>19784.848835524808</v>
      </c>
      <c r="R316">
        <f t="shared" si="26"/>
        <v>143379.89869627639</v>
      </c>
      <c r="S316">
        <f t="shared" si="27"/>
        <v>64219.501119941291</v>
      </c>
      <c r="T316">
        <f t="shared" si="28"/>
        <v>7706340.1343937051</v>
      </c>
      <c r="AF316">
        <f t="shared" si="29"/>
        <v>44447768.595845677</v>
      </c>
    </row>
    <row r="317" spans="1:32" x14ac:dyDescent="0.3">
      <c r="A317">
        <v>311</v>
      </c>
      <c r="B317">
        <v>0</v>
      </c>
      <c r="C317">
        <v>7706340.1343937051</v>
      </c>
      <c r="D317">
        <v>0</v>
      </c>
      <c r="E317">
        <v>0</v>
      </c>
      <c r="F317">
        <v>19265.850335984262</v>
      </c>
      <c r="G317">
        <v>0</v>
      </c>
      <c r="H317">
        <v>0</v>
      </c>
      <c r="I317">
        <v>142639.3000459857</v>
      </c>
      <c r="J317">
        <v>0</v>
      </c>
      <c r="K317">
        <v>63030.840286224724</v>
      </c>
      <c r="L317">
        <v>0</v>
      </c>
      <c r="M317">
        <v>0</v>
      </c>
      <c r="N317">
        <v>7500669.9940614942</v>
      </c>
      <c r="O317">
        <v>0</v>
      </c>
      <c r="P317">
        <f t="shared" si="24"/>
        <v>7706340.1343937051</v>
      </c>
      <c r="Q317">
        <f t="shared" si="25"/>
        <v>19265.850335984262</v>
      </c>
      <c r="R317">
        <f t="shared" si="26"/>
        <v>142639.3000459857</v>
      </c>
      <c r="S317">
        <f t="shared" si="27"/>
        <v>63030.840286224724</v>
      </c>
      <c r="T317">
        <f t="shared" si="28"/>
        <v>7500669.9940614942</v>
      </c>
      <c r="AF317">
        <f t="shared" si="29"/>
        <v>44360822.31430155</v>
      </c>
    </row>
    <row r="318" spans="1:32" x14ac:dyDescent="0.3">
      <c r="A318">
        <v>312</v>
      </c>
      <c r="B318">
        <v>0</v>
      </c>
      <c r="C318">
        <v>7500669.9940614942</v>
      </c>
      <c r="D318">
        <v>0</v>
      </c>
      <c r="E318">
        <v>0</v>
      </c>
      <c r="F318">
        <v>18751.674985153739</v>
      </c>
      <c r="G318">
        <v>0</v>
      </c>
      <c r="H318">
        <v>0</v>
      </c>
      <c r="I318">
        <v>141892.67245980745</v>
      </c>
      <c r="J318">
        <v>0</v>
      </c>
      <c r="K318">
        <v>61838.464887402792</v>
      </c>
      <c r="L318">
        <v>0</v>
      </c>
      <c r="M318">
        <v>0</v>
      </c>
      <c r="N318">
        <v>7296938.856714284</v>
      </c>
      <c r="O318">
        <v>0</v>
      </c>
      <c r="P318">
        <f t="shared" si="24"/>
        <v>7500669.9940614942</v>
      </c>
      <c r="Q318">
        <f t="shared" si="25"/>
        <v>18751.674985153739</v>
      </c>
      <c r="R318">
        <f t="shared" si="26"/>
        <v>141892.67245980745</v>
      </c>
      <c r="S318">
        <f t="shared" si="27"/>
        <v>61838.464887402792</v>
      </c>
      <c r="T318">
        <f t="shared" si="28"/>
        <v>7296938.856714284</v>
      </c>
      <c r="AF318">
        <f t="shared" si="29"/>
        <v>44270513.807459928</v>
      </c>
    </row>
    <row r="319" spans="1:32" x14ac:dyDescent="0.3">
      <c r="A319">
        <v>313</v>
      </c>
      <c r="B319">
        <v>0</v>
      </c>
      <c r="C319">
        <v>7296938.856714284</v>
      </c>
      <c r="D319">
        <v>0</v>
      </c>
      <c r="E319">
        <v>0</v>
      </c>
      <c r="F319">
        <v>18242.347141785707</v>
      </c>
      <c r="G319">
        <v>0</v>
      </c>
      <c r="H319">
        <v>0</v>
      </c>
      <c r="I319">
        <v>141139.98548930115</v>
      </c>
      <c r="J319">
        <v>0</v>
      </c>
      <c r="K319">
        <v>60642.363315459545</v>
      </c>
      <c r="L319">
        <v>0</v>
      </c>
      <c r="M319">
        <v>0</v>
      </c>
      <c r="N319">
        <v>7095156.5079095233</v>
      </c>
      <c r="O319">
        <v>0</v>
      </c>
      <c r="P319">
        <f t="shared" si="24"/>
        <v>7296938.856714284</v>
      </c>
      <c r="Q319">
        <f t="shared" si="25"/>
        <v>18242.347141785707</v>
      </c>
      <c r="R319">
        <f t="shared" si="26"/>
        <v>141139.98548930115</v>
      </c>
      <c r="S319">
        <f t="shared" si="27"/>
        <v>60642.363315459545</v>
      </c>
      <c r="T319">
        <f t="shared" si="28"/>
        <v>7095156.5079095233</v>
      </c>
      <c r="AF319">
        <f t="shared" si="29"/>
        <v>44176815.458151259</v>
      </c>
    </row>
    <row r="320" spans="1:32" x14ac:dyDescent="0.3">
      <c r="A320">
        <v>314</v>
      </c>
      <c r="B320">
        <v>0</v>
      </c>
      <c r="C320">
        <v>7095156.5079095233</v>
      </c>
      <c r="D320">
        <v>0</v>
      </c>
      <c r="E320">
        <v>0</v>
      </c>
      <c r="F320">
        <v>17737.891269773809</v>
      </c>
      <c r="G320">
        <v>0</v>
      </c>
      <c r="H320">
        <v>0</v>
      </c>
      <c r="I320">
        <v>140381.20855459961</v>
      </c>
      <c r="J320">
        <v>0</v>
      </c>
      <c r="K320">
        <v>59442.523926103968</v>
      </c>
      <c r="L320">
        <v>0</v>
      </c>
      <c r="M320">
        <v>0</v>
      </c>
      <c r="N320">
        <v>6895332.7754288195</v>
      </c>
      <c r="O320">
        <v>0</v>
      </c>
      <c r="P320">
        <f t="shared" si="24"/>
        <v>7095156.5079095233</v>
      </c>
      <c r="Q320">
        <f t="shared" si="25"/>
        <v>17737.891269773809</v>
      </c>
      <c r="R320">
        <f t="shared" si="26"/>
        <v>140381.20855459961</v>
      </c>
      <c r="S320">
        <f t="shared" si="27"/>
        <v>59442.523926103968</v>
      </c>
      <c r="T320">
        <f t="shared" si="28"/>
        <v>6895332.7754288195</v>
      </c>
      <c r="AF320">
        <f t="shared" si="29"/>
        <v>44079699.486144274</v>
      </c>
    </row>
    <row r="321" spans="1:32" x14ac:dyDescent="0.3">
      <c r="A321">
        <v>315</v>
      </c>
      <c r="B321">
        <v>0</v>
      </c>
      <c r="C321">
        <v>6895332.7754288195</v>
      </c>
      <c r="D321">
        <v>0</v>
      </c>
      <c r="E321">
        <v>0</v>
      </c>
      <c r="F321">
        <v>17238.33193857205</v>
      </c>
      <c r="G321">
        <v>0</v>
      </c>
      <c r="H321">
        <v>0</v>
      </c>
      <c r="I321">
        <v>139616.31094388542</v>
      </c>
      <c r="J321">
        <v>0</v>
      </c>
      <c r="K321">
        <v>58238.935038656658</v>
      </c>
      <c r="L321">
        <v>0</v>
      </c>
      <c r="M321">
        <v>0</v>
      </c>
      <c r="N321">
        <v>6697477.5294462768</v>
      </c>
      <c r="O321">
        <v>0</v>
      </c>
      <c r="P321">
        <f t="shared" si="24"/>
        <v>6895332.7754288195</v>
      </c>
      <c r="Q321">
        <f t="shared" si="25"/>
        <v>17238.33193857205</v>
      </c>
      <c r="R321">
        <f t="shared" si="26"/>
        <v>139616.31094388542</v>
      </c>
      <c r="S321">
        <f t="shared" si="27"/>
        <v>58238.935038656658</v>
      </c>
      <c r="T321">
        <f t="shared" si="28"/>
        <v>6697477.5294462768</v>
      </c>
      <c r="AF321">
        <f t="shared" si="29"/>
        <v>43979137.947323903</v>
      </c>
    </row>
    <row r="322" spans="1:32" x14ac:dyDescent="0.3">
      <c r="A322">
        <v>316</v>
      </c>
      <c r="B322">
        <v>0</v>
      </c>
      <c r="C322">
        <v>6697477.5294462768</v>
      </c>
      <c r="D322">
        <v>0</v>
      </c>
      <c r="E322">
        <v>0</v>
      </c>
      <c r="F322">
        <v>16743.693823615693</v>
      </c>
      <c r="G322">
        <v>0</v>
      </c>
      <c r="H322">
        <v>0</v>
      </c>
      <c r="I322">
        <v>138845.26181286448</v>
      </c>
      <c r="J322">
        <v>0</v>
      </c>
      <c r="K322">
        <v>57031.584935936073</v>
      </c>
      <c r="L322">
        <v>0</v>
      </c>
      <c r="M322">
        <v>0</v>
      </c>
      <c r="N322">
        <v>6501600.6826974759</v>
      </c>
      <c r="O322">
        <v>0</v>
      </c>
      <c r="P322">
        <f t="shared" si="24"/>
        <v>6697477.5294462768</v>
      </c>
      <c r="Q322">
        <f t="shared" si="25"/>
        <v>16743.693823615693</v>
      </c>
      <c r="R322">
        <f t="shared" si="26"/>
        <v>138845.26181286448</v>
      </c>
      <c r="S322">
        <f t="shared" si="27"/>
        <v>57031.584935936073</v>
      </c>
      <c r="T322">
        <f t="shared" si="28"/>
        <v>6501600.6826974759</v>
      </c>
      <c r="AF322">
        <f t="shared" si="29"/>
        <v>43875102.732865177</v>
      </c>
    </row>
    <row r="323" spans="1:32" x14ac:dyDescent="0.3">
      <c r="A323">
        <v>317</v>
      </c>
      <c r="B323">
        <v>0</v>
      </c>
      <c r="C323">
        <v>6501600.6826974759</v>
      </c>
      <c r="D323">
        <v>0</v>
      </c>
      <c r="E323">
        <v>0</v>
      </c>
      <c r="F323">
        <v>16254.001706743691</v>
      </c>
      <c r="G323">
        <v>0</v>
      </c>
      <c r="H323">
        <v>0</v>
      </c>
      <c r="I323">
        <v>138068.03018423807</v>
      </c>
      <c r="J323">
        <v>0</v>
      </c>
      <c r="K323">
        <v>55820.461864144483</v>
      </c>
      <c r="L323">
        <v>0</v>
      </c>
      <c r="M323">
        <v>0</v>
      </c>
      <c r="N323">
        <v>6307712.1906490931</v>
      </c>
      <c r="O323">
        <v>0</v>
      </c>
      <c r="P323">
        <f t="shared" si="24"/>
        <v>6501600.6826974759</v>
      </c>
      <c r="Q323">
        <f t="shared" si="25"/>
        <v>16254.001706743691</v>
      </c>
      <c r="R323">
        <f t="shared" si="26"/>
        <v>138068.03018423807</v>
      </c>
      <c r="S323">
        <f t="shared" si="27"/>
        <v>55820.461864144483</v>
      </c>
      <c r="T323">
        <f t="shared" si="28"/>
        <v>6307712.1906490931</v>
      </c>
      <c r="AF323">
        <f t="shared" si="29"/>
        <v>43767565.568403468</v>
      </c>
    </row>
    <row r="324" spans="1:32" x14ac:dyDescent="0.3">
      <c r="A324">
        <v>318</v>
      </c>
      <c r="B324">
        <v>0</v>
      </c>
      <c r="C324">
        <v>6307712.1906490931</v>
      </c>
      <c r="D324">
        <v>0</v>
      </c>
      <c r="E324">
        <v>0</v>
      </c>
      <c r="F324">
        <v>15769.280476622733</v>
      </c>
      <c r="G324">
        <v>0</v>
      </c>
      <c r="H324">
        <v>0</v>
      </c>
      <c r="I324">
        <v>137284.58494717293</v>
      </c>
      <c r="J324">
        <v>0</v>
      </c>
      <c r="K324">
        <v>54605.554032753556</v>
      </c>
      <c r="L324">
        <v>0</v>
      </c>
      <c r="M324">
        <v>0</v>
      </c>
      <c r="N324">
        <v>6115822.0516691674</v>
      </c>
      <c r="O324">
        <v>0</v>
      </c>
      <c r="P324">
        <f t="shared" si="24"/>
        <v>6307712.1906490931</v>
      </c>
      <c r="Q324">
        <f t="shared" si="25"/>
        <v>15769.280476622733</v>
      </c>
      <c r="R324">
        <f t="shared" si="26"/>
        <v>137284.58494717293</v>
      </c>
      <c r="S324">
        <f t="shared" si="27"/>
        <v>54605.554032753556</v>
      </c>
      <c r="T324">
        <f t="shared" si="28"/>
        <v>6115822.0516691674</v>
      </c>
      <c r="AF324">
        <f t="shared" si="29"/>
        <v>43656498.013200991</v>
      </c>
    </row>
    <row r="325" spans="1:32" x14ac:dyDescent="0.3">
      <c r="A325">
        <v>319</v>
      </c>
      <c r="B325">
        <v>0</v>
      </c>
      <c r="C325">
        <v>6115822.0516691674</v>
      </c>
      <c r="D325">
        <v>0</v>
      </c>
      <c r="E325">
        <v>0</v>
      </c>
      <c r="F325">
        <v>15289.555129172921</v>
      </c>
      <c r="G325">
        <v>0</v>
      </c>
      <c r="H325">
        <v>0</v>
      </c>
      <c r="I325">
        <v>136494.89485676878</v>
      </c>
      <c r="J325">
        <v>0</v>
      </c>
      <c r="K325">
        <v>53386.849614389532</v>
      </c>
      <c r="L325">
        <v>0</v>
      </c>
      <c r="M325">
        <v>0</v>
      </c>
      <c r="N325">
        <v>5925940.3071980095</v>
      </c>
      <c r="O325">
        <v>0</v>
      </c>
      <c r="P325">
        <f t="shared" si="24"/>
        <v>6115822.0516691674</v>
      </c>
      <c r="Q325">
        <f t="shared" si="25"/>
        <v>15289.555129172921</v>
      </c>
      <c r="R325">
        <f t="shared" si="26"/>
        <v>136494.89485676878</v>
      </c>
      <c r="S325">
        <f t="shared" si="27"/>
        <v>53386.849614389532</v>
      </c>
      <c r="T325">
        <f t="shared" si="28"/>
        <v>5925940.3071980095</v>
      </c>
      <c r="AF325">
        <f t="shared" si="29"/>
        <v>43541871.459309243</v>
      </c>
    </row>
    <row r="326" spans="1:32" x14ac:dyDescent="0.3">
      <c r="A326">
        <v>320</v>
      </c>
      <c r="B326">
        <v>0</v>
      </c>
      <c r="C326">
        <v>5925940.3071980095</v>
      </c>
      <c r="D326">
        <v>0</v>
      </c>
      <c r="E326">
        <v>0</v>
      </c>
      <c r="F326">
        <v>14814.850767995023</v>
      </c>
      <c r="G326">
        <v>0</v>
      </c>
      <c r="H326">
        <v>0</v>
      </c>
      <c r="I326">
        <v>135698.9285335248</v>
      </c>
      <c r="J326">
        <v>0</v>
      </c>
      <c r="K326">
        <v>52164.336744718123</v>
      </c>
      <c r="L326">
        <v>0</v>
      </c>
      <c r="M326">
        <v>0</v>
      </c>
      <c r="N326">
        <v>5738077.041919766</v>
      </c>
      <c r="O326">
        <v>0</v>
      </c>
      <c r="P326">
        <f t="shared" si="24"/>
        <v>5925940.3071980095</v>
      </c>
      <c r="Q326">
        <f t="shared" si="25"/>
        <v>14814.850767995023</v>
      </c>
      <c r="R326">
        <f t="shared" si="26"/>
        <v>135698.9285335248</v>
      </c>
      <c r="S326">
        <f t="shared" si="27"/>
        <v>52164.336744718123</v>
      </c>
      <c r="T326">
        <f t="shared" si="28"/>
        <v>5738077.041919766</v>
      </c>
      <c r="AF326">
        <f t="shared" si="29"/>
        <v>43423657.130727932</v>
      </c>
    </row>
    <row r="327" spans="1:32" x14ac:dyDescent="0.3">
      <c r="A327">
        <v>321</v>
      </c>
      <c r="B327">
        <v>0</v>
      </c>
      <c r="C327">
        <v>5738077.041919766</v>
      </c>
      <c r="D327">
        <v>0</v>
      </c>
      <c r="E327">
        <v>0</v>
      </c>
      <c r="F327">
        <v>14345.192604799413</v>
      </c>
      <c r="G327">
        <v>0</v>
      </c>
      <c r="H327">
        <v>0</v>
      </c>
      <c r="I327">
        <v>134896.65446280292</v>
      </c>
      <c r="J327">
        <v>0</v>
      </c>
      <c r="K327">
        <v>50938.003522328974</v>
      </c>
      <c r="L327">
        <v>0</v>
      </c>
      <c r="M327">
        <v>0</v>
      </c>
      <c r="N327">
        <v>5552242.3839346338</v>
      </c>
      <c r="O327">
        <v>0</v>
      </c>
      <c r="P327">
        <f t="shared" si="24"/>
        <v>5738077.041919766</v>
      </c>
      <c r="Q327">
        <f t="shared" si="25"/>
        <v>14345.192604799413</v>
      </c>
      <c r="R327">
        <f t="shared" si="26"/>
        <v>134896.65446280292</v>
      </c>
      <c r="S327">
        <f t="shared" si="27"/>
        <v>50938.003522328974</v>
      </c>
      <c r="T327">
        <f t="shared" si="28"/>
        <v>5552242.3839346338</v>
      </c>
      <c r="AF327">
        <f t="shared" si="29"/>
        <v>43301826.082559735</v>
      </c>
    </row>
    <row r="328" spans="1:32" x14ac:dyDescent="0.3">
      <c r="A328">
        <v>322</v>
      </c>
      <c r="B328">
        <v>0</v>
      </c>
      <c r="C328">
        <v>5552242.3839346338</v>
      </c>
      <c r="D328">
        <v>0</v>
      </c>
      <c r="E328">
        <v>0</v>
      </c>
      <c r="F328">
        <v>13880.605959836585</v>
      </c>
      <c r="G328">
        <v>0</v>
      </c>
      <c r="H328">
        <v>0</v>
      </c>
      <c r="I328">
        <v>134088.04099429003</v>
      </c>
      <c r="J328">
        <v>0</v>
      </c>
      <c r="K328">
        <v>49707.838008619874</v>
      </c>
      <c r="L328">
        <v>0</v>
      </c>
      <c r="M328">
        <v>0</v>
      </c>
      <c r="N328">
        <v>5368446.5049317237</v>
      </c>
      <c r="O328">
        <v>0</v>
      </c>
      <c r="P328">
        <f t="shared" ref="P328:P366" si="30">B328+C328+D328</f>
        <v>5552242.3839346338</v>
      </c>
      <c r="Q328">
        <f t="shared" ref="Q328:Q366" si="31">E328+F328+G328</f>
        <v>13880.605959836585</v>
      </c>
      <c r="R328">
        <f t="shared" ref="R328:R366" si="32">H328+I328+J328</f>
        <v>134088.04099429003</v>
      </c>
      <c r="S328">
        <f t="shared" ref="S328:S366" si="33">K328+L328</f>
        <v>49707.838008619874</v>
      </c>
      <c r="T328">
        <f t="shared" ref="T328:T366" si="34">M328+N328+O328</f>
        <v>5368446.5049317237</v>
      </c>
      <c r="AF328">
        <f>R328*A328</f>
        <v>43176349.20016139</v>
      </c>
    </row>
    <row r="329" spans="1:32" x14ac:dyDescent="0.3">
      <c r="A329">
        <v>323</v>
      </c>
      <c r="B329">
        <v>0</v>
      </c>
      <c r="C329">
        <v>5368446.5049317237</v>
      </c>
      <c r="D329">
        <v>0</v>
      </c>
      <c r="E329">
        <v>0</v>
      </c>
      <c r="F329">
        <v>13421.116262329309</v>
      </c>
      <c r="G329">
        <v>0</v>
      </c>
      <c r="H329">
        <v>0</v>
      </c>
      <c r="I329">
        <v>133273.05634145779</v>
      </c>
      <c r="J329">
        <v>0</v>
      </c>
      <c r="K329">
        <v>48473.828227680431</v>
      </c>
      <c r="L329">
        <v>0</v>
      </c>
      <c r="M329">
        <v>0</v>
      </c>
      <c r="N329">
        <v>5186699.6203625854</v>
      </c>
      <c r="O329">
        <v>0</v>
      </c>
      <c r="P329">
        <f t="shared" si="30"/>
        <v>5368446.5049317237</v>
      </c>
      <c r="Q329">
        <f t="shared" si="31"/>
        <v>13421.116262329309</v>
      </c>
      <c r="R329">
        <f t="shared" si="32"/>
        <v>133273.05634145779</v>
      </c>
      <c r="S329">
        <f t="shared" si="33"/>
        <v>48473.828227680431</v>
      </c>
      <c r="T329">
        <f t="shared" si="34"/>
        <v>5186699.6203625854</v>
      </c>
      <c r="AF329">
        <f>R329*A329</f>
        <v>43047197.19829087</v>
      </c>
    </row>
    <row r="330" spans="1:32" x14ac:dyDescent="0.3">
      <c r="A330">
        <v>324</v>
      </c>
      <c r="B330">
        <v>0</v>
      </c>
      <c r="C330">
        <v>5186699.6203625854</v>
      </c>
      <c r="D330">
        <v>0</v>
      </c>
      <c r="E330">
        <v>0</v>
      </c>
      <c r="F330">
        <v>12966.749050906463</v>
      </c>
      <c r="G330">
        <v>0</v>
      </c>
      <c r="H330">
        <v>0</v>
      </c>
      <c r="I330">
        <v>132451.66858101994</v>
      </c>
      <c r="J330">
        <v>0</v>
      </c>
      <c r="K330">
        <v>47235.962166175552</v>
      </c>
      <c r="L330">
        <v>0</v>
      </c>
      <c r="M330">
        <v>0</v>
      </c>
      <c r="N330">
        <v>5007011.9896153901</v>
      </c>
      <c r="O330">
        <v>0</v>
      </c>
      <c r="P330">
        <f t="shared" si="30"/>
        <v>5186699.6203625854</v>
      </c>
      <c r="Q330">
        <f t="shared" si="31"/>
        <v>12966.749050906463</v>
      </c>
      <c r="R330">
        <f t="shared" si="32"/>
        <v>132451.66858101994</v>
      </c>
      <c r="S330">
        <f t="shared" si="33"/>
        <v>47235.962166175552</v>
      </c>
      <c r="T330">
        <f t="shared" si="34"/>
        <v>5007011.9896153901</v>
      </c>
      <c r="AF330">
        <f>R330*A330</f>
        <v>42914340.620250463</v>
      </c>
    </row>
    <row r="331" spans="1:32" x14ac:dyDescent="0.3">
      <c r="A331">
        <v>325</v>
      </c>
      <c r="B331">
        <v>0</v>
      </c>
      <c r="C331">
        <v>5007011.9896153901</v>
      </c>
      <c r="D331">
        <v>0</v>
      </c>
      <c r="E331">
        <v>0</v>
      </c>
      <c r="F331">
        <v>12517.529974038474</v>
      </c>
      <c r="G331">
        <v>0</v>
      </c>
      <c r="H331">
        <v>0</v>
      </c>
      <c r="I331">
        <v>131623.84565238855</v>
      </c>
      <c r="J331">
        <v>0</v>
      </c>
      <c r="K331">
        <v>45994.227773228464</v>
      </c>
      <c r="L331">
        <v>0</v>
      </c>
      <c r="M331">
        <v>0</v>
      </c>
      <c r="N331">
        <v>4829393.916189773</v>
      </c>
      <c r="O331">
        <v>0</v>
      </c>
      <c r="P331">
        <f t="shared" si="30"/>
        <v>5007011.9896153901</v>
      </c>
      <c r="Q331">
        <f t="shared" si="31"/>
        <v>12517.529974038474</v>
      </c>
      <c r="R331">
        <f t="shared" si="32"/>
        <v>131623.84565238855</v>
      </c>
      <c r="S331">
        <f t="shared" si="33"/>
        <v>45994.227773228464</v>
      </c>
      <c r="T331">
        <f t="shared" si="34"/>
        <v>4829393.916189773</v>
      </c>
      <c r="AF331">
        <f>R331*A331</f>
        <v>42777749.837026283</v>
      </c>
    </row>
    <row r="332" spans="1:32" x14ac:dyDescent="0.3">
      <c r="A332">
        <v>326</v>
      </c>
      <c r="B332">
        <v>0</v>
      </c>
      <c r="C332">
        <v>4829393.916189773</v>
      </c>
      <c r="D332">
        <v>0</v>
      </c>
      <c r="E332">
        <v>0</v>
      </c>
      <c r="F332">
        <v>12073.484790474433</v>
      </c>
      <c r="G332">
        <v>0</v>
      </c>
      <c r="H332">
        <v>0</v>
      </c>
      <c r="I332">
        <v>130789.55535712722</v>
      </c>
      <c r="J332">
        <v>0</v>
      </c>
      <c r="K332">
        <v>44748.612960303421</v>
      </c>
      <c r="L332">
        <v>0</v>
      </c>
      <c r="M332">
        <v>0</v>
      </c>
      <c r="N332">
        <v>4653855.7478723424</v>
      </c>
      <c r="O332">
        <v>0</v>
      </c>
      <c r="P332">
        <f t="shared" si="30"/>
        <v>4829393.916189773</v>
      </c>
      <c r="Q332">
        <f t="shared" si="31"/>
        <v>12073.484790474433</v>
      </c>
      <c r="R332">
        <f t="shared" si="32"/>
        <v>130789.55535712722</v>
      </c>
      <c r="S332">
        <f t="shared" si="33"/>
        <v>44748.612960303421</v>
      </c>
      <c r="T332">
        <f t="shared" si="34"/>
        <v>4653855.7478723424</v>
      </c>
      <c r="AF332">
        <f>R332*A332</f>
        <v>42637395.046423472</v>
      </c>
    </row>
    <row r="333" spans="1:32" x14ac:dyDescent="0.3">
      <c r="A333">
        <v>327</v>
      </c>
      <c r="B333">
        <v>0</v>
      </c>
      <c r="C333">
        <v>4653855.7478723424</v>
      </c>
      <c r="D333">
        <v>0</v>
      </c>
      <c r="E333">
        <v>0</v>
      </c>
      <c r="F333">
        <v>11634.639369680857</v>
      </c>
      <c r="G333">
        <v>0</v>
      </c>
      <c r="H333">
        <v>0</v>
      </c>
      <c r="I333">
        <v>129948.76535840282</v>
      </c>
      <c r="J333">
        <v>0</v>
      </c>
      <c r="K333">
        <v>43499.105601087984</v>
      </c>
      <c r="L333">
        <v>0</v>
      </c>
      <c r="M333">
        <v>0</v>
      </c>
      <c r="N333">
        <v>4480407.8769128518</v>
      </c>
      <c r="O333">
        <v>0</v>
      </c>
      <c r="P333">
        <f t="shared" si="30"/>
        <v>4653855.7478723424</v>
      </c>
      <c r="Q333">
        <f t="shared" si="31"/>
        <v>11634.639369680857</v>
      </c>
      <c r="R333">
        <f t="shared" si="32"/>
        <v>129948.76535840282</v>
      </c>
      <c r="S333">
        <f t="shared" si="33"/>
        <v>43499.105601087984</v>
      </c>
      <c r="T333">
        <f t="shared" si="34"/>
        <v>4480407.8769128518</v>
      </c>
      <c r="AF333">
        <f>R333*A333</f>
        <v>42493246.272197723</v>
      </c>
    </row>
    <row r="334" spans="1:32" x14ac:dyDescent="0.3">
      <c r="A334">
        <v>328</v>
      </c>
      <c r="B334">
        <v>0</v>
      </c>
      <c r="C334">
        <v>4480407.8769128518</v>
      </c>
      <c r="D334">
        <v>0</v>
      </c>
      <c r="E334">
        <v>0</v>
      </c>
      <c r="F334">
        <v>11201.019692282131</v>
      </c>
      <c r="G334">
        <v>0</v>
      </c>
      <c r="H334">
        <v>0</v>
      </c>
      <c r="I334">
        <v>129101.44318043484</v>
      </c>
      <c r="J334">
        <v>0</v>
      </c>
      <c r="K334">
        <v>42245.693531375007</v>
      </c>
      <c r="L334">
        <v>0</v>
      </c>
      <c r="M334">
        <v>0</v>
      </c>
      <c r="N334">
        <v>4309060.740201042</v>
      </c>
      <c r="O334">
        <v>0</v>
      </c>
      <c r="P334">
        <f t="shared" si="30"/>
        <v>4480407.8769128518</v>
      </c>
      <c r="Q334">
        <f t="shared" si="31"/>
        <v>11201.019692282131</v>
      </c>
      <c r="R334">
        <f t="shared" si="32"/>
        <v>129101.44318043484</v>
      </c>
      <c r="S334">
        <f t="shared" si="33"/>
        <v>42245.693531375007</v>
      </c>
      <c r="T334">
        <f t="shared" si="34"/>
        <v>4309060.740201042</v>
      </c>
      <c r="AF334">
        <f>R334*A334</f>
        <v>42345273.363182627</v>
      </c>
    </row>
    <row r="335" spans="1:32" x14ac:dyDescent="0.3">
      <c r="A335">
        <v>329</v>
      </c>
      <c r="B335">
        <v>0</v>
      </c>
      <c r="C335">
        <v>4309060.740201042</v>
      </c>
      <c r="D335">
        <v>0</v>
      </c>
      <c r="E335">
        <v>0</v>
      </c>
      <c r="F335">
        <v>10772.651850502605</v>
      </c>
      <c r="G335">
        <v>0</v>
      </c>
      <c r="H335">
        <v>0</v>
      </c>
      <c r="I335">
        <v>128247.55620794285</v>
      </c>
      <c r="J335">
        <v>0</v>
      </c>
      <c r="K335">
        <v>40988.36454894417</v>
      </c>
      <c r="L335">
        <v>0</v>
      </c>
      <c r="M335">
        <v>0</v>
      </c>
      <c r="N335">
        <v>4139824.8194441553</v>
      </c>
      <c r="O335">
        <v>0</v>
      </c>
      <c r="P335">
        <f t="shared" si="30"/>
        <v>4309060.740201042</v>
      </c>
      <c r="Q335">
        <f t="shared" si="31"/>
        <v>10772.651850502605</v>
      </c>
      <c r="R335">
        <f t="shared" si="32"/>
        <v>128247.55620794285</v>
      </c>
      <c r="S335">
        <f t="shared" si="33"/>
        <v>40988.36454894417</v>
      </c>
      <c r="T335">
        <f t="shared" si="34"/>
        <v>4139824.8194441553</v>
      </c>
      <c r="AF335">
        <f>R335*A335</f>
        <v>42193445.9924132</v>
      </c>
    </row>
    <row r="336" spans="1:32" x14ac:dyDescent="0.3">
      <c r="A336">
        <v>330</v>
      </c>
      <c r="B336">
        <v>0</v>
      </c>
      <c r="C336">
        <v>4139824.8194441553</v>
      </c>
      <c r="D336">
        <v>0</v>
      </c>
      <c r="E336">
        <v>0</v>
      </c>
      <c r="F336">
        <v>10349.562048610389</v>
      </c>
      <c r="G336">
        <v>0</v>
      </c>
      <c r="H336">
        <v>0</v>
      </c>
      <c r="I336">
        <v>127387.07168559174</v>
      </c>
      <c r="J336">
        <v>0</v>
      </c>
      <c r="K336">
        <v>39727.106413443238</v>
      </c>
      <c r="L336">
        <v>0</v>
      </c>
      <c r="M336">
        <v>0</v>
      </c>
      <c r="N336">
        <v>3972710.6413451205</v>
      </c>
      <c r="O336">
        <v>0</v>
      </c>
      <c r="P336">
        <f t="shared" si="30"/>
        <v>4139824.8194441553</v>
      </c>
      <c r="Q336">
        <f t="shared" si="31"/>
        <v>10349.562048610389</v>
      </c>
      <c r="R336">
        <f t="shared" si="32"/>
        <v>127387.07168559174</v>
      </c>
      <c r="S336">
        <f t="shared" si="33"/>
        <v>39727.106413443238</v>
      </c>
      <c r="T336">
        <f t="shared" si="34"/>
        <v>3972710.6413451205</v>
      </c>
      <c r="AF336">
        <f>R336*A336</f>
        <v>42037733.656245276</v>
      </c>
    </row>
    <row r="337" spans="1:32" x14ac:dyDescent="0.3">
      <c r="A337">
        <v>331</v>
      </c>
      <c r="B337">
        <v>0</v>
      </c>
      <c r="C337">
        <v>3972710.6413451205</v>
      </c>
      <c r="D337">
        <v>0</v>
      </c>
      <c r="E337">
        <v>0</v>
      </c>
      <c r="F337">
        <v>9931.7766033628013</v>
      </c>
      <c r="G337">
        <v>0</v>
      </c>
      <c r="H337">
        <v>0</v>
      </c>
      <c r="I337">
        <v>126519.95671743485</v>
      </c>
      <c r="J337">
        <v>0</v>
      </c>
      <c r="K337">
        <v>38461.906846268859</v>
      </c>
      <c r="L337">
        <v>0</v>
      </c>
      <c r="M337">
        <v>0</v>
      </c>
      <c r="N337">
        <v>3807728.7777814167</v>
      </c>
      <c r="O337">
        <v>0</v>
      </c>
      <c r="P337">
        <f t="shared" si="30"/>
        <v>3972710.6413451205</v>
      </c>
      <c r="Q337">
        <f t="shared" si="31"/>
        <v>9931.7766033628013</v>
      </c>
      <c r="R337">
        <f t="shared" si="32"/>
        <v>126519.95671743485</v>
      </c>
      <c r="S337">
        <f t="shared" si="33"/>
        <v>38461.906846268859</v>
      </c>
      <c r="T337">
        <f t="shared" si="34"/>
        <v>3807728.7777814167</v>
      </c>
      <c r="AF337">
        <f>R337*A337</f>
        <v>41878105.673470937</v>
      </c>
    </row>
    <row r="338" spans="1:32" x14ac:dyDescent="0.3">
      <c r="A338">
        <v>332</v>
      </c>
      <c r="B338">
        <v>0</v>
      </c>
      <c r="C338">
        <v>3807728.7777814167</v>
      </c>
      <c r="D338">
        <v>0</v>
      </c>
      <c r="E338">
        <v>0</v>
      </c>
      <c r="F338">
        <v>9519.3219444535425</v>
      </c>
      <c r="G338">
        <v>0</v>
      </c>
      <c r="H338">
        <v>0</v>
      </c>
      <c r="I338">
        <v>125646.17826635504</v>
      </c>
      <c r="J338">
        <v>0</v>
      </c>
      <c r="K338">
        <v>24795.169020298046</v>
      </c>
      <c r="L338">
        <v>0</v>
      </c>
      <c r="M338">
        <v>0</v>
      </c>
      <c r="N338">
        <v>3657287.4304947639</v>
      </c>
      <c r="O338">
        <v>0</v>
      </c>
      <c r="P338">
        <f t="shared" si="30"/>
        <v>3807728.7777814167</v>
      </c>
      <c r="Q338">
        <f t="shared" si="31"/>
        <v>9519.3219444535425</v>
      </c>
      <c r="R338">
        <f t="shared" si="32"/>
        <v>125646.17826635504</v>
      </c>
      <c r="S338">
        <f t="shared" si="33"/>
        <v>24795.169020298046</v>
      </c>
      <c r="T338">
        <f t="shared" si="34"/>
        <v>3657287.4304947639</v>
      </c>
      <c r="AF338">
        <f>R338*A338</f>
        <v>41714531.184429877</v>
      </c>
    </row>
    <row r="339" spans="1:32" x14ac:dyDescent="0.3">
      <c r="A339">
        <v>333</v>
      </c>
      <c r="B339">
        <v>0</v>
      </c>
      <c r="C339">
        <v>3657287.4304947639</v>
      </c>
      <c r="D339">
        <v>0</v>
      </c>
      <c r="E339">
        <v>0</v>
      </c>
      <c r="F339">
        <v>9143.2185762369099</v>
      </c>
      <c r="G339">
        <v>0</v>
      </c>
      <c r="H339">
        <v>0</v>
      </c>
      <c r="I339">
        <v>125190.07629348159</v>
      </c>
      <c r="J339">
        <v>0</v>
      </c>
      <c r="K339">
        <v>23946.422740342223</v>
      </c>
      <c r="L339">
        <v>0</v>
      </c>
      <c r="M339">
        <v>0</v>
      </c>
      <c r="N339">
        <v>3508150.9314609403</v>
      </c>
      <c r="O339">
        <v>0</v>
      </c>
      <c r="P339">
        <f t="shared" si="30"/>
        <v>3657287.4304947639</v>
      </c>
      <c r="Q339">
        <f t="shared" si="31"/>
        <v>9143.2185762369099</v>
      </c>
      <c r="R339">
        <f t="shared" si="32"/>
        <v>125190.07629348159</v>
      </c>
      <c r="S339">
        <f t="shared" si="33"/>
        <v>23946.422740342223</v>
      </c>
      <c r="T339">
        <f t="shared" si="34"/>
        <v>3508150.9314609403</v>
      </c>
      <c r="AF339">
        <f>R339*A339</f>
        <v>41688295.405729368</v>
      </c>
    </row>
    <row r="340" spans="1:32" x14ac:dyDescent="0.3">
      <c r="A340">
        <v>334</v>
      </c>
      <c r="B340">
        <v>0</v>
      </c>
      <c r="C340">
        <v>3508150.9314609403</v>
      </c>
      <c r="D340">
        <v>0</v>
      </c>
      <c r="E340">
        <v>0</v>
      </c>
      <c r="F340">
        <v>8770.3773286523519</v>
      </c>
      <c r="G340">
        <v>0</v>
      </c>
      <c r="H340">
        <v>0</v>
      </c>
      <c r="I340">
        <v>124729.89666981802</v>
      </c>
      <c r="J340">
        <v>0</v>
      </c>
      <c r="K340">
        <v>23095.024128261535</v>
      </c>
      <c r="L340">
        <v>0</v>
      </c>
      <c r="M340">
        <v>0</v>
      </c>
      <c r="N340">
        <v>3360326.0106628607</v>
      </c>
      <c r="O340">
        <v>0</v>
      </c>
      <c r="P340">
        <f t="shared" si="30"/>
        <v>3508150.9314609403</v>
      </c>
      <c r="Q340">
        <f t="shared" si="31"/>
        <v>8770.3773286523519</v>
      </c>
      <c r="R340">
        <f t="shared" si="32"/>
        <v>124729.89666981802</v>
      </c>
      <c r="S340">
        <f t="shared" si="33"/>
        <v>23095.024128261535</v>
      </c>
      <c r="T340">
        <f t="shared" si="34"/>
        <v>3360326.0106628607</v>
      </c>
      <c r="AF340">
        <f>R340*A340</f>
        <v>41659785.487719215</v>
      </c>
    </row>
    <row r="341" spans="1:32" x14ac:dyDescent="0.3">
      <c r="A341">
        <v>335</v>
      </c>
      <c r="B341">
        <v>0</v>
      </c>
      <c r="C341">
        <v>3360326.0106628607</v>
      </c>
      <c r="D341">
        <v>0</v>
      </c>
      <c r="E341">
        <v>0</v>
      </c>
      <c r="F341">
        <v>8400.815026657152</v>
      </c>
      <c r="G341">
        <v>0</v>
      </c>
      <c r="H341">
        <v>0</v>
      </c>
      <c r="I341">
        <v>124265.61836416776</v>
      </c>
      <c r="J341">
        <v>0</v>
      </c>
      <c r="K341">
        <v>22240.964895518096</v>
      </c>
      <c r="L341">
        <v>0</v>
      </c>
      <c r="M341">
        <v>0</v>
      </c>
      <c r="N341">
        <v>3213819.4274031748</v>
      </c>
      <c r="O341">
        <v>0</v>
      </c>
      <c r="P341">
        <f t="shared" si="30"/>
        <v>3360326.0106628607</v>
      </c>
      <c r="Q341">
        <f t="shared" si="31"/>
        <v>8400.815026657152</v>
      </c>
      <c r="R341">
        <f t="shared" si="32"/>
        <v>124265.61836416776</v>
      </c>
      <c r="S341">
        <f t="shared" si="33"/>
        <v>22240.964895518096</v>
      </c>
      <c r="T341">
        <f t="shared" si="34"/>
        <v>3213819.4274031748</v>
      </c>
      <c r="AF341">
        <f>R341*A341</f>
        <v>41628982.151996203</v>
      </c>
    </row>
    <row r="342" spans="1:32" x14ac:dyDescent="0.3">
      <c r="A342">
        <v>336</v>
      </c>
      <c r="B342">
        <v>0</v>
      </c>
      <c r="C342">
        <v>3213819.4274031748</v>
      </c>
      <c r="D342">
        <v>0</v>
      </c>
      <c r="E342">
        <v>0</v>
      </c>
      <c r="F342">
        <v>8034.5485685079375</v>
      </c>
      <c r="G342">
        <v>0</v>
      </c>
      <c r="H342">
        <v>0</v>
      </c>
      <c r="I342">
        <v>123797.22025371004</v>
      </c>
      <c r="J342">
        <v>0</v>
      </c>
      <c r="K342">
        <v>21384.236727672334</v>
      </c>
      <c r="L342">
        <v>0</v>
      </c>
      <c r="M342">
        <v>0</v>
      </c>
      <c r="N342">
        <v>3068637.9704217925</v>
      </c>
      <c r="O342">
        <v>0</v>
      </c>
      <c r="P342">
        <f t="shared" si="30"/>
        <v>3213819.4274031748</v>
      </c>
      <c r="Q342">
        <f t="shared" si="31"/>
        <v>8034.5485685079375</v>
      </c>
      <c r="R342">
        <f t="shared" si="32"/>
        <v>123797.22025371004</v>
      </c>
      <c r="S342">
        <f t="shared" si="33"/>
        <v>21384.236727672334</v>
      </c>
      <c r="T342">
        <f t="shared" si="34"/>
        <v>3068637.9704217925</v>
      </c>
      <c r="AF342">
        <f>R342*A342</f>
        <v>41595866.005246572</v>
      </c>
    </row>
    <row r="343" spans="1:32" x14ac:dyDescent="0.3">
      <c r="A343">
        <v>337</v>
      </c>
      <c r="B343">
        <v>0</v>
      </c>
      <c r="C343">
        <v>3068637.9704217925</v>
      </c>
      <c r="D343">
        <v>0</v>
      </c>
      <c r="E343">
        <v>0</v>
      </c>
      <c r="F343">
        <v>7671.5949260544812</v>
      </c>
      <c r="G343">
        <v>0</v>
      </c>
      <c r="H343">
        <v>0</v>
      </c>
      <c r="I343">
        <v>123324.68112363257</v>
      </c>
      <c r="J343">
        <v>0</v>
      </c>
      <c r="K343">
        <v>20524.831284302054</v>
      </c>
      <c r="L343">
        <v>0</v>
      </c>
      <c r="M343">
        <v>0</v>
      </c>
      <c r="N343">
        <v>2924788.4580138577</v>
      </c>
      <c r="O343">
        <v>0</v>
      </c>
      <c r="P343">
        <f t="shared" si="30"/>
        <v>3068637.9704217925</v>
      </c>
      <c r="Q343">
        <f t="shared" si="31"/>
        <v>7671.5949260544812</v>
      </c>
      <c r="R343">
        <f t="shared" si="32"/>
        <v>123324.68112363257</v>
      </c>
      <c r="S343">
        <f t="shared" si="33"/>
        <v>20524.831284302054</v>
      </c>
      <c r="T343">
        <f t="shared" si="34"/>
        <v>2924788.4580138577</v>
      </c>
      <c r="AF343">
        <f>R343*A343</f>
        <v>41560417.538664177</v>
      </c>
    </row>
    <row r="344" spans="1:32" x14ac:dyDescent="0.3">
      <c r="A344">
        <v>338</v>
      </c>
      <c r="B344">
        <v>0</v>
      </c>
      <c r="C344">
        <v>2924788.4580138577</v>
      </c>
      <c r="D344">
        <v>0</v>
      </c>
      <c r="E344">
        <v>0</v>
      </c>
      <c r="F344">
        <v>7311.9711450346431</v>
      </c>
      <c r="G344">
        <v>0</v>
      </c>
      <c r="H344">
        <v>0</v>
      </c>
      <c r="I344">
        <v>122847.97966676312</v>
      </c>
      <c r="J344">
        <v>0</v>
      </c>
      <c r="K344">
        <v>19662.740198921241</v>
      </c>
      <c r="L344">
        <v>0</v>
      </c>
      <c r="M344">
        <v>0</v>
      </c>
      <c r="N344">
        <v>2782277.7381481733</v>
      </c>
      <c r="O344">
        <v>0</v>
      </c>
      <c r="P344">
        <f t="shared" si="30"/>
        <v>2924788.4580138577</v>
      </c>
      <c r="Q344">
        <f t="shared" si="31"/>
        <v>7311.9711450346431</v>
      </c>
      <c r="R344">
        <f t="shared" si="32"/>
        <v>122847.97966676312</v>
      </c>
      <c r="S344">
        <f t="shared" si="33"/>
        <v>19662.740198921241</v>
      </c>
      <c r="T344">
        <f t="shared" si="34"/>
        <v>2782277.7381481733</v>
      </c>
      <c r="AF344">
        <f>R344*A344</f>
        <v>41522617.127365932</v>
      </c>
    </row>
    <row r="345" spans="1:32" x14ac:dyDescent="0.3">
      <c r="A345">
        <v>339</v>
      </c>
      <c r="B345">
        <v>0</v>
      </c>
      <c r="C345">
        <v>2782277.7381481733</v>
      </c>
      <c r="D345">
        <v>0</v>
      </c>
      <c r="E345">
        <v>0</v>
      </c>
      <c r="F345">
        <v>6955.6943453704334</v>
      </c>
      <c r="G345">
        <v>0</v>
      </c>
      <c r="H345">
        <v>0</v>
      </c>
      <c r="I345">
        <v>122367.09448319912</v>
      </c>
      <c r="J345">
        <v>0</v>
      </c>
      <c r="K345">
        <v>18797.955078898616</v>
      </c>
      <c r="L345">
        <v>0</v>
      </c>
      <c r="M345">
        <v>0</v>
      </c>
      <c r="N345">
        <v>2641112.6885860758</v>
      </c>
      <c r="O345">
        <v>0</v>
      </c>
      <c r="P345">
        <f t="shared" si="30"/>
        <v>2782277.7381481733</v>
      </c>
      <c r="Q345">
        <f t="shared" si="31"/>
        <v>6955.6943453704334</v>
      </c>
      <c r="R345">
        <f t="shared" si="32"/>
        <v>122367.09448319912</v>
      </c>
      <c r="S345">
        <f t="shared" si="33"/>
        <v>18797.955078898616</v>
      </c>
      <c r="T345">
        <f t="shared" si="34"/>
        <v>2641112.6885860758</v>
      </c>
      <c r="AF345">
        <f>R345*A345</f>
        <v>41482445.029804505</v>
      </c>
    </row>
    <row r="346" spans="1:32" x14ac:dyDescent="0.3">
      <c r="A346">
        <v>340</v>
      </c>
      <c r="B346">
        <v>0</v>
      </c>
      <c r="C346">
        <v>2641112.6885860758</v>
      </c>
      <c r="D346">
        <v>0</v>
      </c>
      <c r="E346">
        <v>0</v>
      </c>
      <c r="F346">
        <v>6602.7817214651895</v>
      </c>
      <c r="G346">
        <v>0</v>
      </c>
      <c r="H346">
        <v>0</v>
      </c>
      <c r="I346">
        <v>121882.00407993644</v>
      </c>
      <c r="J346">
        <v>0</v>
      </c>
      <c r="K346">
        <v>17930.46750537592</v>
      </c>
      <c r="L346">
        <v>0</v>
      </c>
      <c r="M346">
        <v>0</v>
      </c>
      <c r="N346">
        <v>2501300.2170007634</v>
      </c>
      <c r="O346">
        <v>0</v>
      </c>
      <c r="P346">
        <f t="shared" si="30"/>
        <v>2641112.6885860758</v>
      </c>
      <c r="Q346">
        <f t="shared" si="31"/>
        <v>6602.7817214651895</v>
      </c>
      <c r="R346">
        <f t="shared" si="32"/>
        <v>121882.00407993644</v>
      </c>
      <c r="S346">
        <f t="shared" si="33"/>
        <v>17930.46750537592</v>
      </c>
      <c r="T346">
        <f t="shared" si="34"/>
        <v>2501300.2170007634</v>
      </c>
      <c r="AF346">
        <f>R346*A346</f>
        <v>41439881.387178391</v>
      </c>
    </row>
    <row r="347" spans="1:32" x14ac:dyDescent="0.3">
      <c r="A347">
        <v>341</v>
      </c>
      <c r="B347">
        <v>0</v>
      </c>
      <c r="C347">
        <v>2501300.2170007634</v>
      </c>
      <c r="D347">
        <v>0</v>
      </c>
      <c r="E347">
        <v>0</v>
      </c>
      <c r="F347">
        <v>6253.2505425019081</v>
      </c>
      <c r="G347">
        <v>0</v>
      </c>
      <c r="H347">
        <v>0</v>
      </c>
      <c r="I347">
        <v>121392.68687049627</v>
      </c>
      <c r="J347">
        <v>0</v>
      </c>
      <c r="K347">
        <v>17060.269033185963</v>
      </c>
      <c r="L347">
        <v>0</v>
      </c>
      <c r="M347">
        <v>0</v>
      </c>
      <c r="N347">
        <v>2362847.261097081</v>
      </c>
      <c r="O347">
        <v>0</v>
      </c>
      <c r="P347">
        <f t="shared" si="30"/>
        <v>2501300.2170007634</v>
      </c>
      <c r="Q347">
        <f t="shared" si="31"/>
        <v>6253.2505425019081</v>
      </c>
      <c r="R347">
        <f t="shared" si="32"/>
        <v>121392.68687049627</v>
      </c>
      <c r="S347">
        <f t="shared" si="33"/>
        <v>17060.269033185963</v>
      </c>
      <c r="T347">
        <f t="shared" si="34"/>
        <v>2362847.261097081</v>
      </c>
      <c r="AF347">
        <f>R347*A347</f>
        <v>41394906.222839229</v>
      </c>
    </row>
    <row r="348" spans="1:32" x14ac:dyDescent="0.3">
      <c r="A348">
        <v>342</v>
      </c>
      <c r="B348">
        <v>0</v>
      </c>
      <c r="C348">
        <v>2362847.261097081</v>
      </c>
      <c r="D348">
        <v>0</v>
      </c>
      <c r="E348">
        <v>0</v>
      </c>
      <c r="F348">
        <v>5907.1181527427025</v>
      </c>
      <c r="G348">
        <v>0</v>
      </c>
      <c r="H348">
        <v>0</v>
      </c>
      <c r="I348">
        <v>120899.12117455104</v>
      </c>
      <c r="J348">
        <v>0</v>
      </c>
      <c r="K348">
        <v>16187.351190770414</v>
      </c>
      <c r="L348">
        <v>0</v>
      </c>
      <c r="M348">
        <v>0</v>
      </c>
      <c r="N348">
        <v>2225760.7887317594</v>
      </c>
      <c r="O348">
        <v>0</v>
      </c>
      <c r="P348">
        <f t="shared" si="30"/>
        <v>2362847.261097081</v>
      </c>
      <c r="Q348">
        <f t="shared" si="31"/>
        <v>5907.1181527427025</v>
      </c>
      <c r="R348">
        <f t="shared" si="32"/>
        <v>120899.12117455104</v>
      </c>
      <c r="S348">
        <f t="shared" si="33"/>
        <v>16187.351190770414</v>
      </c>
      <c r="T348">
        <f t="shared" si="34"/>
        <v>2225760.7887317594</v>
      </c>
      <c r="AF348">
        <f>R348*A348</f>
        <v>41347499.441696458</v>
      </c>
    </row>
    <row r="349" spans="1:32" x14ac:dyDescent="0.3">
      <c r="A349">
        <v>343</v>
      </c>
      <c r="B349">
        <v>0</v>
      </c>
      <c r="C349">
        <v>2225760.7887317594</v>
      </c>
      <c r="D349">
        <v>0</v>
      </c>
      <c r="E349">
        <v>0</v>
      </c>
      <c r="F349">
        <v>5564.4019718293985</v>
      </c>
      <c r="G349">
        <v>0</v>
      </c>
      <c r="H349">
        <v>0</v>
      </c>
      <c r="I349">
        <v>120401.2852175484</v>
      </c>
      <c r="J349">
        <v>0</v>
      </c>
      <c r="K349">
        <v>15311.705480097316</v>
      </c>
      <c r="L349">
        <v>0</v>
      </c>
      <c r="M349">
        <v>0</v>
      </c>
      <c r="N349">
        <v>2090047.7980341138</v>
      </c>
      <c r="O349">
        <v>0</v>
      </c>
      <c r="P349">
        <f t="shared" si="30"/>
        <v>2225760.7887317594</v>
      </c>
      <c r="Q349">
        <f t="shared" si="31"/>
        <v>5564.4019718293985</v>
      </c>
      <c r="R349">
        <f t="shared" si="32"/>
        <v>120401.2852175484</v>
      </c>
      <c r="S349">
        <f t="shared" si="33"/>
        <v>15311.705480097316</v>
      </c>
      <c r="T349">
        <f t="shared" si="34"/>
        <v>2090047.7980341138</v>
      </c>
      <c r="AF349">
        <f>R349*A349</f>
        <v>41297640.829619102</v>
      </c>
    </row>
    <row r="350" spans="1:32" x14ac:dyDescent="0.3">
      <c r="A350">
        <v>344</v>
      </c>
      <c r="B350">
        <v>0</v>
      </c>
      <c r="C350">
        <v>2090047.7980341138</v>
      </c>
      <c r="D350">
        <v>0</v>
      </c>
      <c r="E350">
        <v>0</v>
      </c>
      <c r="F350">
        <v>5225.1194950852841</v>
      </c>
      <c r="G350">
        <v>0</v>
      </c>
      <c r="H350">
        <v>0</v>
      </c>
      <c r="I350">
        <v>119899.15713033429</v>
      </c>
      <c r="J350">
        <v>0</v>
      </c>
      <c r="K350">
        <v>14433.323376578364</v>
      </c>
      <c r="L350">
        <v>0</v>
      </c>
      <c r="M350">
        <v>0</v>
      </c>
      <c r="N350">
        <v>1955715.3175272013</v>
      </c>
      <c r="O350">
        <v>0</v>
      </c>
      <c r="P350">
        <f t="shared" si="30"/>
        <v>2090047.7980341138</v>
      </c>
      <c r="Q350">
        <f t="shared" si="31"/>
        <v>5225.1194950852841</v>
      </c>
      <c r="R350">
        <f t="shared" si="32"/>
        <v>119899.15713033429</v>
      </c>
      <c r="S350">
        <f t="shared" si="33"/>
        <v>14433.323376578364</v>
      </c>
      <c r="T350">
        <f t="shared" si="34"/>
        <v>1955715.3175272013</v>
      </c>
      <c r="AF350">
        <f>R350*A350</f>
        <v>41245310.052834995</v>
      </c>
    </row>
    <row r="351" spans="1:32" x14ac:dyDescent="0.3">
      <c r="A351">
        <v>345</v>
      </c>
      <c r="B351">
        <v>0</v>
      </c>
      <c r="C351">
        <v>1955715.3175272013</v>
      </c>
      <c r="D351">
        <v>0</v>
      </c>
      <c r="E351">
        <v>0</v>
      </c>
      <c r="F351">
        <v>4889.2882938180037</v>
      </c>
      <c r="G351">
        <v>0</v>
      </c>
      <c r="H351">
        <v>0</v>
      </c>
      <c r="I351">
        <v>119392.71494877414</v>
      </c>
      <c r="J351">
        <v>0</v>
      </c>
      <c r="K351">
        <v>13552.196328985916</v>
      </c>
      <c r="L351">
        <v>0</v>
      </c>
      <c r="M351">
        <v>0</v>
      </c>
      <c r="N351">
        <v>1822770.4062494412</v>
      </c>
      <c r="O351">
        <v>0</v>
      </c>
      <c r="P351">
        <f t="shared" si="30"/>
        <v>1955715.3175272013</v>
      </c>
      <c r="Q351">
        <f t="shared" si="31"/>
        <v>4889.2882938180037</v>
      </c>
      <c r="R351">
        <f t="shared" si="32"/>
        <v>119392.71494877414</v>
      </c>
      <c r="S351">
        <f t="shared" si="33"/>
        <v>13552.196328985916</v>
      </c>
      <c r="T351">
        <f t="shared" si="34"/>
        <v>1822770.4062494412</v>
      </c>
      <c r="AF351">
        <f>R351*A351</f>
        <v>41190486.657327078</v>
      </c>
    </row>
    <row r="352" spans="1:32" x14ac:dyDescent="0.3">
      <c r="A352">
        <v>346</v>
      </c>
      <c r="B352">
        <v>0</v>
      </c>
      <c r="C352">
        <v>1822770.4062494412</v>
      </c>
      <c r="D352">
        <v>0</v>
      </c>
      <c r="E352">
        <v>0</v>
      </c>
      <c r="F352">
        <v>4556.9260156236032</v>
      </c>
      <c r="G352">
        <v>0</v>
      </c>
      <c r="H352">
        <v>0</v>
      </c>
      <c r="I352">
        <v>118881.93661337288</v>
      </c>
      <c r="J352">
        <v>0</v>
      </c>
      <c r="K352">
        <v>12668.315759369741</v>
      </c>
      <c r="L352">
        <v>0</v>
      </c>
      <c r="M352">
        <v>0</v>
      </c>
      <c r="N352">
        <v>1691220.1538766986</v>
      </c>
      <c r="O352">
        <v>0</v>
      </c>
      <c r="P352">
        <f t="shared" si="30"/>
        <v>1822770.4062494412</v>
      </c>
      <c r="Q352">
        <f t="shared" si="31"/>
        <v>4556.9260156236032</v>
      </c>
      <c r="R352">
        <f t="shared" si="32"/>
        <v>118881.93661337288</v>
      </c>
      <c r="S352">
        <f t="shared" si="33"/>
        <v>12668.315759369741</v>
      </c>
      <c r="T352">
        <f t="shared" si="34"/>
        <v>1691220.1538766986</v>
      </c>
      <c r="AF352">
        <f>R352*A352</f>
        <v>41133150.068227015</v>
      </c>
    </row>
    <row r="353" spans="1:32" x14ac:dyDescent="0.3">
      <c r="A353">
        <v>347</v>
      </c>
      <c r="B353">
        <v>0</v>
      </c>
      <c r="C353">
        <v>1691220.1538766986</v>
      </c>
      <c r="D353">
        <v>0</v>
      </c>
      <c r="E353">
        <v>0</v>
      </c>
      <c r="F353">
        <v>4228.0503846917463</v>
      </c>
      <c r="G353">
        <v>0</v>
      </c>
      <c r="H353">
        <v>0</v>
      </c>
      <c r="I353">
        <v>118366.79996889345</v>
      </c>
      <c r="J353">
        <v>0</v>
      </c>
      <c r="K353">
        <v>11781.673062973516</v>
      </c>
      <c r="L353">
        <v>0</v>
      </c>
      <c r="M353">
        <v>0</v>
      </c>
      <c r="N353">
        <v>1561071.6808448317</v>
      </c>
      <c r="O353">
        <v>0</v>
      </c>
      <c r="P353">
        <f t="shared" si="30"/>
        <v>1691220.1538766986</v>
      </c>
      <c r="Q353">
        <f t="shared" si="31"/>
        <v>4228.0503846917463</v>
      </c>
      <c r="R353">
        <f t="shared" si="32"/>
        <v>118366.79996889345</v>
      </c>
      <c r="S353">
        <f t="shared" si="33"/>
        <v>11781.673062973516</v>
      </c>
      <c r="T353">
        <f t="shared" si="34"/>
        <v>1561071.6808448317</v>
      </c>
      <c r="AF353">
        <f>R353*A353</f>
        <v>41073279.589206025</v>
      </c>
    </row>
    <row r="354" spans="1:32" x14ac:dyDescent="0.3">
      <c r="A354">
        <v>348</v>
      </c>
      <c r="B354">
        <v>0</v>
      </c>
      <c r="C354">
        <v>1561071.6808448317</v>
      </c>
      <c r="D354">
        <v>0</v>
      </c>
      <c r="E354">
        <v>0</v>
      </c>
      <c r="F354">
        <v>3902.6792021120791</v>
      </c>
      <c r="G354">
        <v>0</v>
      </c>
      <c r="H354">
        <v>0</v>
      </c>
      <c r="I354">
        <v>117847.28276397377</v>
      </c>
      <c r="J354">
        <v>0</v>
      </c>
      <c r="K354">
        <v>10892.259608151053</v>
      </c>
      <c r="L354">
        <v>0</v>
      </c>
      <c r="M354">
        <v>0</v>
      </c>
      <c r="N354">
        <v>1432332.1384727068</v>
      </c>
      <c r="O354">
        <v>0</v>
      </c>
      <c r="P354">
        <f t="shared" si="30"/>
        <v>1561071.6808448317</v>
      </c>
      <c r="Q354">
        <f t="shared" si="31"/>
        <v>3902.6792021120791</v>
      </c>
      <c r="R354">
        <f t="shared" si="32"/>
        <v>117847.28276397377</v>
      </c>
      <c r="S354">
        <f t="shared" si="33"/>
        <v>10892.259608151053</v>
      </c>
      <c r="T354">
        <f t="shared" si="34"/>
        <v>1432332.1384727068</v>
      </c>
      <c r="AF354">
        <f>R354*A354</f>
        <v>41010854.401862867</v>
      </c>
    </row>
    <row r="355" spans="1:32" x14ac:dyDescent="0.3">
      <c r="A355">
        <v>349</v>
      </c>
      <c r="B355">
        <v>0</v>
      </c>
      <c r="C355">
        <v>1432332.1384727068</v>
      </c>
      <c r="D355">
        <v>0</v>
      </c>
      <c r="E355">
        <v>0</v>
      </c>
      <c r="F355">
        <v>3580.8303461817668</v>
      </c>
      <c r="G355">
        <v>0</v>
      </c>
      <c r="H355">
        <v>0</v>
      </c>
      <c r="I355">
        <v>117323.36265074241</v>
      </c>
      <c r="J355">
        <v>0</v>
      </c>
      <c r="K355">
        <v>10000.06673628227</v>
      </c>
      <c r="L355">
        <v>0</v>
      </c>
      <c r="M355">
        <v>0</v>
      </c>
      <c r="N355">
        <v>1305008.7090856819</v>
      </c>
      <c r="O355">
        <v>0</v>
      </c>
      <c r="P355">
        <f t="shared" si="30"/>
        <v>1432332.1384727068</v>
      </c>
      <c r="Q355">
        <f t="shared" si="31"/>
        <v>3580.8303461817668</v>
      </c>
      <c r="R355">
        <f t="shared" si="32"/>
        <v>117323.36265074241</v>
      </c>
      <c r="S355">
        <f t="shared" si="33"/>
        <v>10000.06673628227</v>
      </c>
      <c r="T355">
        <f t="shared" si="34"/>
        <v>1305008.7090856819</v>
      </c>
      <c r="AF355">
        <f>R355*A355</f>
        <v>40945853.565109096</v>
      </c>
    </row>
    <row r="356" spans="1:32" x14ac:dyDescent="0.3">
      <c r="A356">
        <v>350</v>
      </c>
      <c r="B356">
        <v>0</v>
      </c>
      <c r="C356">
        <v>1305008.7090856819</v>
      </c>
      <c r="D356">
        <v>0</v>
      </c>
      <c r="E356">
        <v>0</v>
      </c>
      <c r="F356">
        <v>3262.5217727142049</v>
      </c>
      <c r="G356">
        <v>0</v>
      </c>
      <c r="H356">
        <v>0</v>
      </c>
      <c r="I356">
        <v>116795.01718443261</v>
      </c>
      <c r="J356">
        <v>0</v>
      </c>
      <c r="K356">
        <v>9105.085761688897</v>
      </c>
      <c r="L356">
        <v>0</v>
      </c>
      <c r="M356">
        <v>0</v>
      </c>
      <c r="N356">
        <v>1179108.6061395605</v>
      </c>
      <c r="O356">
        <v>0</v>
      </c>
      <c r="P356">
        <f t="shared" si="30"/>
        <v>1305008.7090856819</v>
      </c>
      <c r="Q356">
        <f t="shared" si="31"/>
        <v>3262.5217727142049</v>
      </c>
      <c r="R356">
        <f t="shared" si="32"/>
        <v>116795.01718443261</v>
      </c>
      <c r="S356">
        <f t="shared" si="33"/>
        <v>9105.085761688897</v>
      </c>
      <c r="T356">
        <f t="shared" si="34"/>
        <v>1179108.6061395605</v>
      </c>
      <c r="AF356">
        <f>R356*A356</f>
        <v>40878256.014551416</v>
      </c>
    </row>
    <row r="357" spans="1:32" x14ac:dyDescent="0.3">
      <c r="A357">
        <v>351</v>
      </c>
      <c r="B357">
        <v>0</v>
      </c>
      <c r="C357">
        <v>1179108.6061395605</v>
      </c>
      <c r="D357">
        <v>0</v>
      </c>
      <c r="E357">
        <v>0</v>
      </c>
      <c r="F357">
        <v>2947.7715153489012</v>
      </c>
      <c r="G357">
        <v>0</v>
      </c>
      <c r="H357">
        <v>0</v>
      </c>
      <c r="I357">
        <v>116262.22382299497</v>
      </c>
      <c r="J357">
        <v>0</v>
      </c>
      <c r="K357">
        <v>8207.3079715499189</v>
      </c>
      <c r="L357">
        <v>0</v>
      </c>
      <c r="M357">
        <v>0</v>
      </c>
      <c r="N357">
        <v>1054639.0743450157</v>
      </c>
      <c r="O357">
        <v>0</v>
      </c>
      <c r="P357">
        <f t="shared" si="30"/>
        <v>1179108.6061395605</v>
      </c>
      <c r="Q357">
        <f t="shared" si="31"/>
        <v>2947.7715153489012</v>
      </c>
      <c r="R357">
        <f t="shared" si="32"/>
        <v>116262.22382299497</v>
      </c>
      <c r="S357">
        <f t="shared" si="33"/>
        <v>8207.3079715499189</v>
      </c>
      <c r="T357">
        <f t="shared" si="34"/>
        <v>1054639.0743450157</v>
      </c>
      <c r="AF357">
        <f>R357*A357</f>
        <v>40808040.561871238</v>
      </c>
    </row>
    <row r="358" spans="1:32" x14ac:dyDescent="0.3">
      <c r="A358">
        <v>352</v>
      </c>
      <c r="B358">
        <v>0</v>
      </c>
      <c r="C358">
        <v>1054639.0743450157</v>
      </c>
      <c r="D358">
        <v>0</v>
      </c>
      <c r="E358">
        <v>0</v>
      </c>
      <c r="F358">
        <v>2636.597685862539</v>
      </c>
      <c r="G358">
        <v>0</v>
      </c>
      <c r="H358">
        <v>0</v>
      </c>
      <c r="I358">
        <v>115724.95992670867</v>
      </c>
      <c r="J358">
        <v>0</v>
      </c>
      <c r="K358">
        <v>7306.724625816757</v>
      </c>
      <c r="L358">
        <v>0</v>
      </c>
      <c r="M358">
        <v>0</v>
      </c>
      <c r="N358">
        <v>931607.38979249017</v>
      </c>
      <c r="O358">
        <v>0</v>
      </c>
      <c r="P358">
        <f t="shared" si="30"/>
        <v>1054639.0743450157</v>
      </c>
      <c r="Q358">
        <f t="shared" si="31"/>
        <v>2636.597685862539</v>
      </c>
      <c r="R358">
        <f t="shared" si="32"/>
        <v>115724.95992670867</v>
      </c>
      <c r="S358">
        <f t="shared" si="33"/>
        <v>7306.724625816757</v>
      </c>
      <c r="T358">
        <f t="shared" si="34"/>
        <v>931607.38979249017</v>
      </c>
      <c r="AF358">
        <f>R358*A358</f>
        <v>40735185.89420145</v>
      </c>
    </row>
    <row r="359" spans="1:32" x14ac:dyDescent="0.3">
      <c r="A359">
        <v>353</v>
      </c>
      <c r="B359">
        <v>0</v>
      </c>
      <c r="C359">
        <v>931607.38979249017</v>
      </c>
      <c r="D359">
        <v>0</v>
      </c>
      <c r="E359">
        <v>0</v>
      </c>
      <c r="F359">
        <v>2329.0184744812254</v>
      </c>
      <c r="G359">
        <v>0</v>
      </c>
      <c r="H359">
        <v>0</v>
      </c>
      <c r="I359">
        <v>115183.20275779105</v>
      </c>
      <c r="J359">
        <v>0</v>
      </c>
      <c r="K359">
        <v>6403.3269571281789</v>
      </c>
      <c r="L359">
        <v>0</v>
      </c>
      <c r="M359">
        <v>0</v>
      </c>
      <c r="N359">
        <v>810020.86007757101</v>
      </c>
      <c r="O359">
        <v>0</v>
      </c>
      <c r="P359">
        <f t="shared" si="30"/>
        <v>931607.38979249017</v>
      </c>
      <c r="Q359">
        <f t="shared" si="31"/>
        <v>2329.0184744812254</v>
      </c>
      <c r="R359">
        <f t="shared" si="32"/>
        <v>115183.20275779105</v>
      </c>
      <c r="S359">
        <f t="shared" si="33"/>
        <v>6403.3269571281789</v>
      </c>
      <c r="T359">
        <f t="shared" si="34"/>
        <v>810020.86007757101</v>
      </c>
      <c r="AF359">
        <f>R359*A359</f>
        <v>40659670.573500238</v>
      </c>
    </row>
    <row r="360" spans="1:32" x14ac:dyDescent="0.3">
      <c r="A360">
        <v>354</v>
      </c>
      <c r="B360">
        <v>0</v>
      </c>
      <c r="C360">
        <v>810020.86007757101</v>
      </c>
      <c r="D360">
        <v>0</v>
      </c>
      <c r="E360">
        <v>0</v>
      </c>
      <c r="F360">
        <v>2025.0521501939274</v>
      </c>
      <c r="G360">
        <v>0</v>
      </c>
      <c r="H360">
        <v>0</v>
      </c>
      <c r="I360">
        <v>114636.92948000593</v>
      </c>
      <c r="J360">
        <v>0</v>
      </c>
      <c r="K360">
        <v>5497.1061707249492</v>
      </c>
      <c r="L360">
        <v>0</v>
      </c>
      <c r="M360">
        <v>0</v>
      </c>
      <c r="N360">
        <v>689886.82442684018</v>
      </c>
      <c r="O360">
        <v>0</v>
      </c>
      <c r="P360">
        <f t="shared" si="30"/>
        <v>810020.86007757101</v>
      </c>
      <c r="Q360">
        <f t="shared" si="31"/>
        <v>2025.0521501939274</v>
      </c>
      <c r="R360">
        <f t="shared" si="32"/>
        <v>114636.92948000593</v>
      </c>
      <c r="S360">
        <f t="shared" si="33"/>
        <v>5497.1061707249492</v>
      </c>
      <c r="T360">
        <f t="shared" si="34"/>
        <v>689886.82442684018</v>
      </c>
      <c r="AF360">
        <f>R360*A360</f>
        <v>40581473.035922095</v>
      </c>
    </row>
    <row r="361" spans="1:32" x14ac:dyDescent="0.3">
      <c r="A361">
        <v>355</v>
      </c>
      <c r="B361">
        <v>0</v>
      </c>
      <c r="C361">
        <v>689886.82442684018</v>
      </c>
      <c r="D361">
        <v>0</v>
      </c>
      <c r="E361">
        <v>0</v>
      </c>
      <c r="F361">
        <v>1724.7170610671005</v>
      </c>
      <c r="G361">
        <v>0</v>
      </c>
      <c r="H361">
        <v>0</v>
      </c>
      <c r="I361">
        <v>114086.11715827019</v>
      </c>
      <c r="J361">
        <v>0</v>
      </c>
      <c r="K361">
        <v>4588.0534443642091</v>
      </c>
      <c r="L361">
        <v>0</v>
      </c>
      <c r="M361">
        <v>0</v>
      </c>
      <c r="N361">
        <v>571212.65382420574</v>
      </c>
      <c r="O361">
        <v>0</v>
      </c>
      <c r="P361">
        <f t="shared" si="30"/>
        <v>689886.82442684018</v>
      </c>
      <c r="Q361">
        <f t="shared" si="31"/>
        <v>1724.7170610671005</v>
      </c>
      <c r="R361">
        <f t="shared" si="32"/>
        <v>114086.11715827019</v>
      </c>
      <c r="S361">
        <f t="shared" si="33"/>
        <v>4588.0534443642091</v>
      </c>
      <c r="T361">
        <f t="shared" si="34"/>
        <v>571212.65382420574</v>
      </c>
      <c r="AF361">
        <f>R361*A361</f>
        <v>40500571.59118592</v>
      </c>
    </row>
    <row r="362" spans="1:32" x14ac:dyDescent="0.3">
      <c r="A362">
        <v>356</v>
      </c>
      <c r="B362">
        <v>0</v>
      </c>
      <c r="C362">
        <v>571212.65382420574</v>
      </c>
      <c r="D362">
        <v>0</v>
      </c>
      <c r="E362">
        <v>0</v>
      </c>
      <c r="F362">
        <v>1428.0316345605142</v>
      </c>
      <c r="G362">
        <v>0</v>
      </c>
      <c r="H362">
        <v>0</v>
      </c>
      <c r="I362">
        <v>113530.74275825919</v>
      </c>
      <c r="J362">
        <v>0</v>
      </c>
      <c r="K362">
        <v>3676.1599282335915</v>
      </c>
      <c r="L362">
        <v>0</v>
      </c>
      <c r="M362">
        <v>0</v>
      </c>
      <c r="N362">
        <v>454005.75113771297</v>
      </c>
      <c r="O362">
        <v>0</v>
      </c>
      <c r="P362">
        <f t="shared" si="30"/>
        <v>571212.65382420574</v>
      </c>
      <c r="Q362">
        <f t="shared" si="31"/>
        <v>1428.0316345605142</v>
      </c>
      <c r="R362">
        <f t="shared" si="32"/>
        <v>113530.74275825919</v>
      </c>
      <c r="S362">
        <f t="shared" si="33"/>
        <v>3676.1599282335915</v>
      </c>
      <c r="T362">
        <f t="shared" si="34"/>
        <v>454005.75113771297</v>
      </c>
      <c r="AF362">
        <f>R362*A362</f>
        <v>40416944.421940275</v>
      </c>
    </row>
    <row r="363" spans="1:32" x14ac:dyDescent="0.3">
      <c r="A363">
        <v>357</v>
      </c>
      <c r="B363">
        <v>0</v>
      </c>
      <c r="C363">
        <v>454005.75113771297</v>
      </c>
      <c r="D363">
        <v>0</v>
      </c>
      <c r="E363">
        <v>0</v>
      </c>
      <c r="F363">
        <v>1135.0143778442825</v>
      </c>
      <c r="G363">
        <v>0</v>
      </c>
      <c r="H363">
        <v>0</v>
      </c>
      <c r="I363">
        <v>112970.78314601022</v>
      </c>
      <c r="J363">
        <v>0</v>
      </c>
      <c r="K363">
        <v>2761.416744865066</v>
      </c>
      <c r="L363">
        <v>0</v>
      </c>
      <c r="M363">
        <v>0</v>
      </c>
      <c r="N363">
        <v>338273.55124683765</v>
      </c>
      <c r="O363">
        <v>0</v>
      </c>
      <c r="P363">
        <f t="shared" si="30"/>
        <v>454005.75113771297</v>
      </c>
      <c r="Q363">
        <f t="shared" si="31"/>
        <v>1135.0143778442825</v>
      </c>
      <c r="R363">
        <f t="shared" si="32"/>
        <v>112970.78314601022</v>
      </c>
      <c r="S363">
        <f t="shared" si="33"/>
        <v>2761.416744865066</v>
      </c>
      <c r="T363">
        <f t="shared" si="34"/>
        <v>338273.55124683765</v>
      </c>
      <c r="AF363">
        <f>R363*A363</f>
        <v>40330569.583125651</v>
      </c>
    </row>
    <row r="364" spans="1:32" x14ac:dyDescent="0.3">
      <c r="A364">
        <v>358</v>
      </c>
      <c r="B364">
        <v>0</v>
      </c>
      <c r="C364">
        <v>338273.55124683765</v>
      </c>
      <c r="D364">
        <v>0</v>
      </c>
      <c r="E364">
        <v>0</v>
      </c>
      <c r="F364">
        <v>845.68387811709408</v>
      </c>
      <c r="G364">
        <v>0</v>
      </c>
      <c r="H364">
        <v>0</v>
      </c>
      <c r="I364">
        <v>112406.21508752495</v>
      </c>
      <c r="J364">
        <v>0</v>
      </c>
      <c r="K364">
        <v>1843.8149890485138</v>
      </c>
      <c r="L364">
        <v>0</v>
      </c>
      <c r="M364">
        <v>0</v>
      </c>
      <c r="N364">
        <v>224023.52117026417</v>
      </c>
      <c r="O364">
        <v>0</v>
      </c>
      <c r="P364">
        <f t="shared" si="30"/>
        <v>338273.55124683765</v>
      </c>
      <c r="Q364">
        <f t="shared" si="31"/>
        <v>845.68387811709408</v>
      </c>
      <c r="R364">
        <f t="shared" si="32"/>
        <v>112406.21508752495</v>
      </c>
      <c r="S364">
        <f t="shared" si="33"/>
        <v>1843.8149890485138</v>
      </c>
      <c r="T364">
        <f t="shared" si="34"/>
        <v>224023.52117026417</v>
      </c>
      <c r="AF364">
        <f>R364*A364</f>
        <v>40241425.00133393</v>
      </c>
    </row>
    <row r="365" spans="1:32" x14ac:dyDescent="0.3">
      <c r="A365">
        <v>359</v>
      </c>
      <c r="B365">
        <v>0</v>
      </c>
      <c r="C365">
        <v>224023.52117026417</v>
      </c>
      <c r="D365">
        <v>0</v>
      </c>
      <c r="E365">
        <v>0</v>
      </c>
      <c r="F365">
        <v>560.05880292566042</v>
      </c>
      <c r="G365">
        <v>0</v>
      </c>
      <c r="H365">
        <v>0</v>
      </c>
      <c r="I365">
        <v>111837.01524836999</v>
      </c>
      <c r="J365">
        <v>0</v>
      </c>
      <c r="K365">
        <v>923.34572774503476</v>
      </c>
      <c r="L365">
        <v>0</v>
      </c>
      <c r="M365">
        <v>0</v>
      </c>
      <c r="N365">
        <v>111263.16019414914</v>
      </c>
      <c r="O365">
        <v>0</v>
      </c>
      <c r="P365">
        <f t="shared" si="30"/>
        <v>224023.52117026417</v>
      </c>
      <c r="Q365">
        <f t="shared" si="31"/>
        <v>560.05880292566042</v>
      </c>
      <c r="R365">
        <f t="shared" si="32"/>
        <v>111837.01524836999</v>
      </c>
      <c r="S365">
        <f t="shared" si="33"/>
        <v>923.34572774503476</v>
      </c>
      <c r="T365">
        <f t="shared" si="34"/>
        <v>111263.16019414914</v>
      </c>
      <c r="AF365">
        <f>R365*A365</f>
        <v>40149488.474164829</v>
      </c>
    </row>
    <row r="366" spans="1:32" x14ac:dyDescent="0.3">
      <c r="A366">
        <v>360</v>
      </c>
      <c r="B366">
        <v>0</v>
      </c>
      <c r="C366">
        <v>111263.16019414914</v>
      </c>
      <c r="D366">
        <v>0</v>
      </c>
      <c r="E366">
        <v>0</v>
      </c>
      <c r="F366">
        <v>278.15790048537286</v>
      </c>
      <c r="G366">
        <v>0</v>
      </c>
      <c r="H366">
        <v>0</v>
      </c>
      <c r="I366">
        <v>111263.16019327608</v>
      </c>
      <c r="J366">
        <v>0</v>
      </c>
      <c r="K366">
        <v>-1.7621459846850485E-11</v>
      </c>
      <c r="L366">
        <v>0</v>
      </c>
      <c r="M366">
        <v>0</v>
      </c>
      <c r="N366">
        <v>8.7307432750094449E-7</v>
      </c>
      <c r="O366">
        <v>0</v>
      </c>
      <c r="P366">
        <f t="shared" si="30"/>
        <v>111263.16019414914</v>
      </c>
      <c r="Q366">
        <f t="shared" si="31"/>
        <v>278.15790048537286</v>
      </c>
      <c r="R366">
        <f t="shared" si="32"/>
        <v>111263.16019327608</v>
      </c>
      <c r="S366">
        <f t="shared" si="33"/>
        <v>-1.7621459846850485E-11</v>
      </c>
      <c r="T366">
        <f t="shared" si="34"/>
        <v>8.7307432750094449E-7</v>
      </c>
      <c r="AF366">
        <f>R366*A366</f>
        <v>40054737.669579387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Pool1</vt:lpstr>
      <vt:lpstr>Pool2</vt:lpstr>
      <vt:lpstr>Pool3</vt:lpstr>
      <vt:lpstr>PassThrough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</dc:creator>
  <cp:lastModifiedBy>Madhur</cp:lastModifiedBy>
  <dcterms:created xsi:type="dcterms:W3CDTF">2018-02-08T17:54:58Z</dcterms:created>
  <dcterms:modified xsi:type="dcterms:W3CDTF">2018-02-08T23:40:11Z</dcterms:modified>
</cp:coreProperties>
</file>